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JULHO-2024\"/>
    </mc:Choice>
  </mc:AlternateContent>
  <xr:revisionPtr revIDLastSave="0" documentId="13_ncr:1_{3D48E0F1-E2D0-4EDD-AE83-6970FFF4CAA8}" xr6:coauthVersionLast="47" xr6:coauthVersionMax="47" xr10:uidLastSave="{00000000-0000-0000-0000-000000000000}"/>
  <bookViews>
    <workbookView xWindow="-25320" yWindow="285" windowWidth="25440" windowHeight="15270" xr2:uid="{6000FF41-BD26-4226-9AA8-D93BE25F238F}"/>
  </bookViews>
  <sheets>
    <sheet name="POLICLINICA FORMOSA IMED" sheetId="1" r:id="rId1"/>
  </sheets>
  <definedNames>
    <definedName name="_xlnm._FilterDatabase" localSheetId="0" hidden="1">'POLICLINICA FORMOSA IMED'!$A$55:$K$72</definedName>
    <definedName name="_xlnm.Print_Area" localSheetId="0">'POLICLINICA FORMOSA IMED'!$A$1:$V$82</definedName>
    <definedName name="_xlnm.Print_Titles" localSheetId="0">'POLICLINICA FORMOSA IMED'!$54:$55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0" i="1" l="1" a="1"/>
  <c r="L70" i="1" s="1"/>
  <c r="L69" i="1" a="1"/>
  <c r="L69" i="1" s="1"/>
  <c r="L68" i="1" a="1"/>
  <c r="L68" i="1" s="1"/>
  <c r="L67" i="1" a="1"/>
  <c r="L67" i="1" s="1"/>
  <c r="L66" i="1" a="1"/>
  <c r="L66" i="1" s="1"/>
  <c r="L65" i="1" a="1"/>
  <c r="L65" i="1" s="1"/>
  <c r="L64" i="1" a="1"/>
  <c r="L64" i="1" s="1"/>
  <c r="L63" i="1" a="1"/>
  <c r="L63" i="1" s="1"/>
  <c r="L62" i="1" a="1"/>
  <c r="L62" i="1" s="1"/>
  <c r="L61" i="1" a="1"/>
  <c r="L61" i="1" s="1"/>
  <c r="L60" i="1" a="1"/>
  <c r="L60" i="1" s="1"/>
  <c r="L59" i="1" a="1"/>
  <c r="L59" i="1" s="1"/>
  <c r="L58" i="1" a="1"/>
  <c r="L58" i="1" s="1"/>
  <c r="L57" i="1" a="1"/>
  <c r="L57" i="1" s="1"/>
  <c r="L56" i="1" a="1"/>
  <c r="L56" i="1" s="1"/>
  <c r="U44" i="1"/>
  <c r="T44" i="1"/>
  <c r="S44" i="1"/>
  <c r="R44" i="1"/>
  <c r="Q44" i="1"/>
  <c r="P44" i="1"/>
  <c r="O44" i="1"/>
  <c r="N44" i="1"/>
  <c r="M44" i="1"/>
  <c r="L44" i="1"/>
  <c r="J44" i="1"/>
  <c r="I44" i="1"/>
  <c r="H44" i="1"/>
  <c r="G44" i="1"/>
  <c r="F44" i="1"/>
  <c r="E44" i="1"/>
  <c r="D44" i="1"/>
  <c r="C44" i="1"/>
  <c r="B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2" i="1"/>
  <c r="V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68" authorId="0" shapeId="0" xr:uid="{CD272673-A745-463F-897D-1EFFBC489267}">
      <text>
        <r>
          <rPr>
            <sz val="10"/>
            <rFont val="Arial"/>
            <family val="2"/>
          </rPr>
          <t xml:space="preserve">
R$ 316.450,26 - Parcela 04/06 - Relatório nº 48/2023 - COMACG/GMAE-CG/SUPECC/SES/GO (v.50845216), elaborado pela Comissão de Monitoramento e Avaliação dos Contratos de Gestão, referente ao período de avaliação 12 de janeiro de 2023 a 11 de julho de 2023, o qual corresponde ao Contrato de Gestão nº 03/2022/SES/GO, Processo nº 202300010047199, VALOR TOTL DA GLOSA R$ 1.898701,55, HOUVE PARCELAMENTO VIA DESPACHO Nº 1118/2024/SES/SUPECC-03082 (58912636)
</t>
        </r>
      </text>
    </comment>
    <comment ref="F69" authorId="0" shapeId="0" xr:uid="{164D6C02-0961-4EC9-8E89-775BB7F28A8B}">
      <text>
        <r>
          <rPr>
            <sz val="10"/>
            <rFont val="Arial"/>
            <family val="2"/>
          </rPr>
          <t xml:space="preserve">
R$ 316.450,26 - Parcela 05/06 - Relatório nº 48/2023 - COMACG/GMAE-CG/SUPECC/SES/GO (v.50845216), elaborado pela Comissão de Monitoramento e Avaliação dos Contratos de Gestão, referente ao período de avaliação 12 de janeiro de 2023 a 11 de julho de 2023, o qual corresponde ao Contrato de Gestão nº 03/2022/SES/GO, Processo nº 202300010047199, VALOR TOTL DA GLOSA R$ 1.898701,55, HOUVE PARCELAMENTO VIA DESPACHO Nº 1118/2024/SES/SUPECC-03082 (58912636)
</t>
        </r>
      </text>
    </comment>
    <comment ref="F70" authorId="0" shapeId="0" xr:uid="{4EAE5E76-F8AB-4C52-BAA5-2FB8A3BB9535}">
      <text>
        <r>
          <rPr>
            <sz val="10"/>
            <rFont val="Arial"/>
            <family val="2"/>
          </rPr>
          <t xml:space="preserve">
R$ 316.450,26 - Parcela 06/06 - Relatório nº 48/2023 - COMACG/GMAE-CG/SUPECC/SES/GO (v.50845216), elaborado pela Comissão de Monitoramento e Avaliação dos Contratos de Gestão, referente ao período de avaliação 12 de janeiro de 2023 a 11 de julho de 2023, o qual corresponde ao Contrato de Gestão nº 03/2022/SES/GO, Processo nº 202300010047199, VALOR TOTL DA GLOSA R$ 1.898701,55, HOUVE PARCELAMENTO VIA DESPACHO Nº 1118/2024/SES/SUPECC-03082 (58912636)
</t>
        </r>
      </text>
    </comment>
  </commentList>
</comments>
</file>

<file path=xl/sharedStrings.xml><?xml version="1.0" encoding="utf-8"?>
<sst xmlns="http://schemas.openxmlformats.org/spreadsheetml/2006/main" count="111" uniqueCount="60">
  <si>
    <t>Relatório Resumido da Execução Orçamentária e Financeira por Contrato de Gestão</t>
  </si>
  <si>
    <t>Mês/Ano:JANEIRO A JULHO/2024</t>
  </si>
  <si>
    <t>Órgão Contratante: SECRETARIA DE ESTADO DA SAÚDE – SES/GO.</t>
  </si>
  <si>
    <t>CNPJ: 02.529.964/0001-57</t>
  </si>
  <si>
    <t>Organização Social Contratada : INSTITUTO DE MEDICINA, ESTUDOS E DESENVOLVIMENTO – IMED</t>
  </si>
  <si>
    <t>CNPJ: 19.324.171/0001-02</t>
  </si>
  <si>
    <t>Unidade Gerida: POLICLÍNICA REGIONAL – UNIDADE FORMOSA</t>
  </si>
  <si>
    <t xml:space="preserve">CNPJ: </t>
  </si>
  <si>
    <t>Contrato de Gestão nº: Termo de Colaboração nº 88/2024 - SES (62338875)</t>
  </si>
  <si>
    <t xml:space="preserve">Vigência do Contrato de Gestão - Início   10/07/2024 A    Término  09/01/2025 </t>
  </si>
  <si>
    <t>Previsão de Repasse Mensal do Contrato de Gestão  /ADITIVO - Custeio :  R$ 2.160.918,05    Processo nº: 202400010044543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</si>
  <si>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</si>
  <si>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</si>
  <si>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</si>
  <si>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</si>
  <si>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</si>
  <si>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</si>
  <si>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</si>
  <si>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</si>
  <si>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</si>
  <si>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</si>
  <si>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</si>
  <si>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</si>
  <si>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</si>
  <si>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</si>
  <si>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</si>
  <si>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</si>
  <si>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</si>
  <si>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</si>
  <si>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</si>
  <si>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</si>
  <si>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</si>
  <si>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</si>
  <si>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</si>
  <si>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</si>
  <si>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</si>
  <si>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</si>
  <si>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</si>
  <si>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</si>
  <si>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</si>
  <si>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</si>
  <si>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</si>
  <si>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</si>
  <si>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</si>
  <si>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</si>
  <si>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</si>
  <si>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</si>
  <si>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</si>
  <si>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</si>
  <si>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Glosa - Não cumprimento de Metas Contratuais.</t>
  </si>
  <si>
    <t>12 de janeiro de 2023 a 11 de julho de 2023</t>
  </si>
  <si>
    <t>Relatório nº 48/2023 - COMACG/GMAE-CG/SUPECC/SES/GO (v.50845216)</t>
  </si>
  <si>
    <t>Total Geral</t>
  </si>
  <si>
    <t xml:space="preserve">* Glosa aplicada com valor estimado - ajuste será realizado posteriormente, quando informado pela SES/GMAE - CG-14421. </t>
  </si>
  <si>
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</si>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</sst>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rgb="FFFF3838"/>
      <name val="Calibri"/>
      <family val="2"/>
      <charset val="1"/>
    </font>
    <font>
      <sz val="11"/>
      <name val="Calibri"/>
      <family val="2"/>
      <charset val="1"/>
    </font>
    <font>
      <sz val="10"/>
      <color theme="0"/>
      <name val="Calibri"/>
      <family val="2"/>
      <charset val="1"/>
    </font>
    <font>
      <sz val="12"/>
      <name val="Calibri"/>
      <family val="2"/>
      <charset val="1"/>
    </font>
    <font>
      <sz val="12"/>
      <color rgb="FF1F497D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9E2F3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164" fontId="1" fillId="0" borderId="0" applyBorder="0" applyProtection="0"/>
    <xf numFmtId="0" fontId="1" fillId="0" borderId="0"/>
  </cellStyleXfs>
  <cellXfs count="7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7" fontId="3" fillId="0" borderId="17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4" fontId="6" fillId="0" borderId="16" xfId="1" applyFont="1" applyBorder="1" applyAlignment="1" applyProtection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8" fillId="0" borderId="19" xfId="2" applyFont="1" applyBorder="1" applyAlignment="1" applyProtection="1">
      <alignment vertical="center"/>
    </xf>
    <xf numFmtId="0" fontId="3" fillId="0" borderId="18" xfId="0" applyFont="1" applyBorder="1" applyAlignment="1">
      <alignment vertical="center" wrapText="1"/>
    </xf>
    <xf numFmtId="1" fontId="3" fillId="0" borderId="18" xfId="0" applyNumberFormat="1" applyFont="1" applyBorder="1" applyAlignment="1">
      <alignment vertical="center" wrapText="1"/>
    </xf>
    <xf numFmtId="165" fontId="3" fillId="0" borderId="18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164" fontId="8" fillId="0" borderId="18" xfId="2" applyFont="1" applyBorder="1" applyAlignment="1" applyProtection="1">
      <alignment horizontal="right" vertical="center"/>
    </xf>
    <xf numFmtId="4" fontId="10" fillId="0" borderId="19" xfId="3" applyNumberFormat="1" applyFont="1" applyBorder="1" applyAlignment="1">
      <alignment vertical="center" wrapText="1"/>
    </xf>
    <xf numFmtId="4" fontId="11" fillId="5" borderId="19" xfId="3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164" fontId="0" fillId="0" borderId="19" xfId="2" applyFont="1" applyBorder="1" applyAlignment="1" applyProtection="1">
      <alignment vertical="center"/>
    </xf>
    <xf numFmtId="164" fontId="0" fillId="0" borderId="18" xfId="2" applyFont="1" applyBorder="1" applyAlignment="1" applyProtection="1">
      <alignment horizontal="right" vertical="center"/>
    </xf>
    <xf numFmtId="0" fontId="3" fillId="0" borderId="20" xfId="0" applyFont="1" applyBorder="1" applyAlignment="1">
      <alignment horizontal="center" vertical="center" wrapText="1"/>
    </xf>
    <xf numFmtId="0" fontId="5" fillId="6" borderId="18" xfId="0" applyFont="1" applyFill="1" applyBorder="1" applyAlignment="1">
      <alignment vertical="center" wrapText="1"/>
    </xf>
    <xf numFmtId="164" fontId="5" fillId="6" borderId="18" xfId="1" applyFont="1" applyFill="1" applyBorder="1" applyAlignment="1" applyProtection="1">
      <alignment vertical="center" wrapText="1"/>
    </xf>
    <xf numFmtId="0" fontId="3" fillId="6" borderId="18" xfId="0" applyFont="1" applyFill="1" applyBorder="1" applyAlignment="1">
      <alignment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</cellXfs>
  <cellStyles count="4">
    <cellStyle name="Normal" xfId="0" builtinId="0"/>
    <cellStyle name="Normal 65" xfId="3" xr:uid="{8CC8619C-34D5-4776-93BA-00059C05D2C1}"/>
    <cellStyle name="Vírgula" xfId="1" builtinId="3"/>
    <cellStyle name="Vírgula 44" xfId="2" xr:uid="{C7580E52-4F1F-4CF2-AA92-F7E2BEE0FF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2A220-9B89-4F08-9D16-984DBB6F407C}">
  <sheetPr filterMode="1">
    <tabColor theme="5" tint="-0.249977111117893"/>
    <pageSetUpPr fitToPage="1"/>
  </sheetPr>
  <dimension ref="A1:W118"/>
  <sheetViews>
    <sheetView tabSelected="1" zoomScaleNormal="100" workbookViewId="0">
      <selection activeCell="A13" sqref="A13:V13"/>
    </sheetView>
  </sheetViews>
  <sheetFormatPr defaultColWidth="8.7109375" defaultRowHeight="15" x14ac:dyDescent="0.25"/>
  <cols>
    <col min="1" max="1" width="10.85546875" customWidth="1"/>
    <col min="2" max="2" width="14.28515625" customWidth="1"/>
    <col min="3" max="7" width="15.28515625" customWidth="1"/>
    <col min="8" max="8" width="16.85546875" customWidth="1"/>
    <col min="9" max="10" width="15.28515625" customWidth="1"/>
    <col min="11" max="11" width="17" style="17" customWidth="1"/>
    <col min="12" max="21" width="15.7109375" style="17" customWidth="1"/>
    <col min="22" max="22" width="15.7109375" customWidth="1"/>
    <col min="23" max="23" width="13.285156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" customHeigh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4"/>
    </row>
    <row r="3" spans="1:22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7.5" customHeigh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4"/>
    </row>
    <row r="5" spans="1:22" x14ac:dyDescent="0.2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x14ac:dyDescent="0.2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2"/>
      <c r="P6" s="2"/>
      <c r="Q6" s="2"/>
      <c r="R6" s="2"/>
      <c r="S6" s="2"/>
      <c r="T6" s="2"/>
      <c r="U6" s="2"/>
      <c r="V6" s="4"/>
    </row>
    <row r="7" spans="1:22" ht="8.2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2"/>
      <c r="P7" s="2"/>
      <c r="Q7" s="2"/>
      <c r="R7" s="2"/>
      <c r="S7" s="2"/>
      <c r="T7" s="2"/>
      <c r="U7" s="2"/>
      <c r="V7" s="4"/>
    </row>
    <row r="8" spans="1:22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5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2"/>
      <c r="P9" s="2"/>
      <c r="Q9" s="2"/>
      <c r="R9" s="2"/>
      <c r="S9" s="2"/>
      <c r="T9" s="2"/>
      <c r="U9" s="2"/>
      <c r="V9" s="4"/>
    </row>
    <row r="10" spans="1:22" ht="8.2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2"/>
      <c r="P10" s="2"/>
      <c r="Q10" s="2"/>
      <c r="R10" s="2"/>
      <c r="S10" s="2"/>
      <c r="T10" s="2"/>
      <c r="U10" s="2"/>
      <c r="V10" s="4"/>
    </row>
    <row r="11" spans="1:22" x14ac:dyDescent="0.25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5.75" thickBot="1" x14ac:dyDescent="0.3">
      <c r="A12" s="7" t="s">
        <v>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"/>
      <c r="P12" s="2"/>
      <c r="Q12" s="2"/>
      <c r="R12" s="2"/>
      <c r="S12" s="2"/>
      <c r="T12" s="2"/>
      <c r="U12" s="2"/>
      <c r="V12" s="4"/>
    </row>
    <row r="13" spans="1:22" ht="15.75" customHeight="1" thickBot="1" x14ac:dyDescent="0.3">
      <c r="A13" s="9" t="s">
        <v>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5.75" customHeight="1" thickBot="1" x14ac:dyDescent="0.3">
      <c r="A14" s="9" t="s">
        <v>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7.5" customHeight="1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2"/>
    </row>
    <row r="16" spans="1:22" ht="15.75" customHeight="1" thickBot="1" x14ac:dyDescent="0.3">
      <c r="A16" s="9" t="s">
        <v>10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3" ht="25.5" customHeight="1" thickBot="1" x14ac:dyDescent="0.3">
      <c r="A17" s="9" t="s">
        <v>11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3" ht="9" customHeight="1" thickBot="1" x14ac:dyDescent="0.3">
      <c r="A18" s="13" t="s">
        <v>12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3" ht="15.75" customHeight="1" thickBot="1" x14ac:dyDescent="0.3">
      <c r="A19" s="14" t="s">
        <v>13</v>
      </c>
      <c r="B19" s="15"/>
      <c r="C19" s="16" t="s">
        <v>14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7"/>
    </row>
    <row r="20" spans="1:23" ht="75.75" customHeight="1" thickBot="1" x14ac:dyDescent="0.3">
      <c r="A20" s="14"/>
      <c r="B20" s="18" t="s">
        <v>15</v>
      </c>
      <c r="C20" s="19" t="s">
        <v>16</v>
      </c>
      <c r="D20" s="20" t="s">
        <v>17</v>
      </c>
      <c r="E20" s="20"/>
      <c r="F20" s="20"/>
      <c r="G20" s="20" t="s">
        <v>18</v>
      </c>
      <c r="H20" s="20"/>
      <c r="I20" s="20"/>
      <c r="J20" s="21" t="s">
        <v>19</v>
      </c>
      <c r="K20" s="20" t="s">
        <v>20</v>
      </c>
      <c r="L20" s="20"/>
      <c r="M20" s="20"/>
      <c r="N20" s="20"/>
      <c r="O20" s="20" t="s">
        <v>21</v>
      </c>
      <c r="P20" s="20"/>
      <c r="Q20" s="21" t="s">
        <v>22</v>
      </c>
      <c r="R20" s="20" t="s">
        <v>23</v>
      </c>
      <c r="S20" s="20"/>
      <c r="T20" s="20" t="s">
        <v>24</v>
      </c>
      <c r="U20" s="20"/>
      <c r="V20" s="19" t="s">
        <v>25</v>
      </c>
      <c r="W20" s="17"/>
    </row>
    <row r="21" spans="1:23" ht="37.5" customHeight="1" thickBot="1" x14ac:dyDescent="0.3">
      <c r="A21" s="14"/>
      <c r="B21" s="18"/>
      <c r="C21" s="19"/>
      <c r="D21" s="22" t="s">
        <v>26</v>
      </c>
      <c r="E21" s="22" t="s">
        <v>27</v>
      </c>
      <c r="F21" s="22" t="s">
        <v>28</v>
      </c>
      <c r="G21" s="22" t="s">
        <v>26</v>
      </c>
      <c r="H21" s="22" t="s">
        <v>27</v>
      </c>
      <c r="I21" s="22" t="s">
        <v>28</v>
      </c>
      <c r="J21" s="22" t="s">
        <v>26</v>
      </c>
      <c r="K21" s="22" t="s">
        <v>29</v>
      </c>
      <c r="L21" s="22" t="s">
        <v>26</v>
      </c>
      <c r="M21" s="22" t="s">
        <v>27</v>
      </c>
      <c r="N21" s="22" t="s">
        <v>28</v>
      </c>
      <c r="O21" s="22" t="s">
        <v>26</v>
      </c>
      <c r="P21" s="22" t="s">
        <v>27</v>
      </c>
      <c r="Q21" s="22"/>
      <c r="R21" s="22" t="s">
        <v>26</v>
      </c>
      <c r="S21" s="22" t="s">
        <v>27</v>
      </c>
      <c r="T21" s="22" t="s">
        <v>26</v>
      </c>
      <c r="U21" s="22" t="s">
        <v>30</v>
      </c>
      <c r="V21" s="19"/>
      <c r="W21" s="17"/>
    </row>
    <row r="22" spans="1:23" ht="15.75" thickBot="1" x14ac:dyDescent="0.3">
      <c r="A22" s="23">
        <v>45292</v>
      </c>
      <c r="B22" s="24"/>
      <c r="C22" s="25"/>
      <c r="D22" s="25"/>
      <c r="E22" s="25"/>
      <c r="F22" s="25"/>
      <c r="G22" s="25"/>
      <c r="H22" s="25"/>
      <c r="I22" s="25"/>
      <c r="J22" s="26"/>
      <c r="K22" s="27"/>
      <c r="L22" s="28"/>
      <c r="M22" s="28"/>
      <c r="N22" s="28"/>
      <c r="O22" s="28"/>
      <c r="P22" s="28"/>
      <c r="Q22" s="28"/>
      <c r="R22" s="28"/>
      <c r="S22" s="28"/>
      <c r="T22" s="28"/>
      <c r="U22" s="29"/>
      <c r="V22" s="30">
        <f>L22+M22+N22+R22+S22+T22+U22</f>
        <v>0</v>
      </c>
      <c r="W22" s="31"/>
    </row>
    <row r="23" spans="1:23" ht="15.75" thickBot="1" x14ac:dyDescent="0.3">
      <c r="A23" s="32">
        <v>45323</v>
      </c>
      <c r="B23" s="33"/>
      <c r="C23" s="30"/>
      <c r="D23" s="25"/>
      <c r="E23" s="25"/>
      <c r="F23" s="25"/>
      <c r="G23" s="25"/>
      <c r="H23" s="25"/>
      <c r="I23" s="25"/>
      <c r="J23" s="34"/>
      <c r="K23" s="27"/>
      <c r="L23" s="28"/>
      <c r="M23" s="28"/>
      <c r="N23" s="28"/>
      <c r="O23" s="28"/>
      <c r="P23" s="28"/>
      <c r="Q23" s="28"/>
      <c r="R23" s="28"/>
      <c r="S23" s="35"/>
      <c r="T23" s="35"/>
      <c r="U23" s="36"/>
      <c r="V23" s="35"/>
      <c r="W23" s="31"/>
    </row>
    <row r="24" spans="1:23" ht="15.75" thickBot="1" x14ac:dyDescent="0.3">
      <c r="A24" s="32">
        <v>45323</v>
      </c>
      <c r="B24" s="33"/>
      <c r="C24" s="30"/>
      <c r="D24" s="25"/>
      <c r="E24" s="25"/>
      <c r="F24" s="25"/>
      <c r="G24" s="25"/>
      <c r="H24" s="25"/>
      <c r="I24" s="25"/>
      <c r="J24" s="34"/>
      <c r="K24" s="27"/>
      <c r="L24" s="28"/>
      <c r="M24" s="28"/>
      <c r="N24" s="28"/>
      <c r="O24" s="28"/>
      <c r="P24" s="28"/>
      <c r="Q24" s="28"/>
      <c r="R24" s="28"/>
      <c r="S24" s="35"/>
      <c r="T24" s="35"/>
      <c r="U24" s="35"/>
      <c r="V24" s="35"/>
      <c r="W24" s="31"/>
    </row>
    <row r="25" spans="1:23" ht="15.75" thickBot="1" x14ac:dyDescent="0.3">
      <c r="A25" s="32">
        <v>45323</v>
      </c>
      <c r="B25" s="33"/>
      <c r="C25" s="30"/>
      <c r="D25" s="25"/>
      <c r="E25" s="25"/>
      <c r="F25" s="25"/>
      <c r="G25" s="25"/>
      <c r="H25" s="25"/>
      <c r="I25" s="25"/>
      <c r="J25" s="34"/>
      <c r="K25" s="27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30">
        <f t="shared" ref="V25:V43" si="0">L25+M25+N25+R25+S25+T25+U25</f>
        <v>0</v>
      </c>
      <c r="W25" s="31"/>
    </row>
    <row r="26" spans="1:23" ht="15.75" thickBot="1" x14ac:dyDescent="0.3">
      <c r="A26" s="32">
        <v>45323</v>
      </c>
      <c r="B26" s="33"/>
      <c r="C26" s="30"/>
      <c r="D26" s="25"/>
      <c r="E26" s="25"/>
      <c r="F26" s="25"/>
      <c r="G26" s="25"/>
      <c r="H26" s="25"/>
      <c r="I26" s="25"/>
      <c r="J26" s="34"/>
      <c r="K26" s="27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30">
        <f t="shared" si="0"/>
        <v>0</v>
      </c>
      <c r="W26" s="31"/>
    </row>
    <row r="27" spans="1:23" ht="15.75" thickBot="1" x14ac:dyDescent="0.3">
      <c r="A27" s="23">
        <v>45352</v>
      </c>
      <c r="B27" s="33"/>
      <c r="C27" s="30"/>
      <c r="D27" s="25"/>
      <c r="E27" s="25"/>
      <c r="F27" s="25"/>
      <c r="G27" s="25"/>
      <c r="H27" s="25"/>
      <c r="I27" s="25"/>
      <c r="J27" s="34"/>
      <c r="K27" s="27"/>
      <c r="L27" s="28"/>
      <c r="M27" s="28"/>
      <c r="N27" s="28"/>
      <c r="O27" s="28"/>
      <c r="P27" s="28"/>
      <c r="Q27" s="28"/>
      <c r="R27" s="28"/>
      <c r="S27" s="28"/>
      <c r="T27" s="28"/>
      <c r="U27" s="37"/>
      <c r="V27" s="30">
        <f t="shared" si="0"/>
        <v>0</v>
      </c>
      <c r="W27" s="31"/>
    </row>
    <row r="28" spans="1:23" ht="15.75" thickBot="1" x14ac:dyDescent="0.3">
      <c r="A28" s="23">
        <v>45352</v>
      </c>
      <c r="B28" s="33"/>
      <c r="C28" s="30"/>
      <c r="D28" s="25"/>
      <c r="E28" s="25"/>
      <c r="F28" s="25"/>
      <c r="G28" s="25"/>
      <c r="H28" s="25"/>
      <c r="I28" s="25"/>
      <c r="J28" s="34"/>
      <c r="K28" s="27"/>
      <c r="L28" s="28"/>
      <c r="M28" s="28"/>
      <c r="N28" s="28"/>
      <c r="O28" s="28"/>
      <c r="P28" s="28"/>
      <c r="Q28" s="28"/>
      <c r="R28" s="28"/>
      <c r="S28" s="28"/>
      <c r="T28" s="28"/>
      <c r="U28" s="37"/>
      <c r="V28" s="30">
        <f t="shared" si="0"/>
        <v>0</v>
      </c>
      <c r="W28" s="31"/>
    </row>
    <row r="29" spans="1:23" ht="15.75" thickBot="1" x14ac:dyDescent="0.3">
      <c r="A29" s="23">
        <v>45352</v>
      </c>
      <c r="B29" s="33"/>
      <c r="C29" s="30"/>
      <c r="D29" s="25"/>
      <c r="E29" s="25"/>
      <c r="F29" s="25"/>
      <c r="G29" s="25"/>
      <c r="H29" s="25"/>
      <c r="I29" s="25"/>
      <c r="J29" s="34"/>
      <c r="K29" s="27"/>
      <c r="L29" s="28"/>
      <c r="M29" s="28"/>
      <c r="N29" s="28"/>
      <c r="O29" s="28"/>
      <c r="P29" s="28"/>
      <c r="Q29" s="28"/>
      <c r="R29" s="28"/>
      <c r="S29" s="28"/>
      <c r="T29" s="28"/>
      <c r="U29" s="37"/>
      <c r="V29" s="30">
        <f t="shared" si="0"/>
        <v>0</v>
      </c>
      <c r="W29" s="31"/>
    </row>
    <row r="30" spans="1:23" ht="15.75" thickBot="1" x14ac:dyDescent="0.3">
      <c r="A30" s="32">
        <v>45383</v>
      </c>
      <c r="B30" s="33"/>
      <c r="C30" s="30"/>
      <c r="D30" s="25"/>
      <c r="E30" s="25"/>
      <c r="F30" s="25"/>
      <c r="G30" s="25"/>
      <c r="H30" s="25"/>
      <c r="I30" s="25"/>
      <c r="J30" s="34"/>
      <c r="K30" s="27"/>
      <c r="L30" s="28"/>
      <c r="M30" s="28"/>
      <c r="N30" s="28"/>
      <c r="O30" s="37"/>
      <c r="P30" s="37"/>
      <c r="Q30" s="37"/>
      <c r="R30" s="37"/>
      <c r="S30" s="37"/>
      <c r="T30" s="37"/>
      <c r="U30" s="37"/>
      <c r="V30" s="30">
        <f t="shared" si="0"/>
        <v>0</v>
      </c>
      <c r="W30" s="31"/>
    </row>
    <row r="31" spans="1:23" ht="15.75" thickBot="1" x14ac:dyDescent="0.3">
      <c r="A31" s="32">
        <v>45383</v>
      </c>
      <c r="B31" s="33"/>
      <c r="C31" s="30"/>
      <c r="D31" s="25"/>
      <c r="E31" s="25"/>
      <c r="F31" s="25"/>
      <c r="G31" s="25"/>
      <c r="H31" s="25"/>
      <c r="I31" s="25"/>
      <c r="J31" s="34"/>
      <c r="K31" s="27"/>
      <c r="L31" s="28"/>
      <c r="M31" s="28"/>
      <c r="N31" s="28"/>
      <c r="O31" s="37"/>
      <c r="P31" s="37"/>
      <c r="Q31" s="37"/>
      <c r="R31" s="37"/>
      <c r="S31" s="37"/>
      <c r="T31" s="37"/>
      <c r="U31" s="37"/>
      <c r="V31" s="30">
        <f t="shared" si="0"/>
        <v>0</v>
      </c>
      <c r="W31" s="31"/>
    </row>
    <row r="32" spans="1:23" ht="15.75" thickBot="1" x14ac:dyDescent="0.3">
      <c r="A32" s="32">
        <v>45383</v>
      </c>
      <c r="B32" s="33"/>
      <c r="C32" s="30"/>
      <c r="D32" s="25"/>
      <c r="E32" s="25"/>
      <c r="F32" s="25"/>
      <c r="G32" s="25"/>
      <c r="H32" s="25"/>
      <c r="I32" s="25"/>
      <c r="J32" s="38"/>
      <c r="K32" s="27"/>
      <c r="L32" s="28"/>
      <c r="M32" s="28"/>
      <c r="N32" s="28"/>
      <c r="O32" s="37"/>
      <c r="P32" s="37"/>
      <c r="Q32" s="37"/>
      <c r="R32" s="37"/>
      <c r="S32" s="37"/>
      <c r="T32" s="37"/>
      <c r="U32" s="37"/>
      <c r="V32" s="30">
        <f t="shared" si="0"/>
        <v>0</v>
      </c>
      <c r="W32" s="31"/>
    </row>
    <row r="33" spans="1:23" ht="15.75" thickBot="1" x14ac:dyDescent="0.3">
      <c r="A33" s="32">
        <v>45383</v>
      </c>
      <c r="B33" s="33"/>
      <c r="C33" s="30"/>
      <c r="D33" s="25"/>
      <c r="E33" s="25"/>
      <c r="F33" s="25"/>
      <c r="G33" s="25"/>
      <c r="H33" s="25"/>
      <c r="I33" s="25"/>
      <c r="J33" s="38"/>
      <c r="K33" s="27"/>
      <c r="L33" s="28"/>
      <c r="M33" s="28"/>
      <c r="N33" s="28"/>
      <c r="O33" s="37"/>
      <c r="P33" s="37"/>
      <c r="Q33" s="37"/>
      <c r="R33" s="37"/>
      <c r="S33" s="37"/>
      <c r="T33" s="37"/>
      <c r="U33" s="37"/>
      <c r="V33" s="30">
        <f t="shared" si="0"/>
        <v>0</v>
      </c>
      <c r="W33" s="31"/>
    </row>
    <row r="34" spans="1:23" ht="15.75" thickBot="1" x14ac:dyDescent="0.3">
      <c r="A34" s="23">
        <v>45413</v>
      </c>
      <c r="B34" s="33"/>
      <c r="C34" s="30"/>
      <c r="D34" s="25"/>
      <c r="E34" s="25"/>
      <c r="F34" s="25"/>
      <c r="G34" s="25"/>
      <c r="H34" s="25"/>
      <c r="I34" s="25"/>
      <c r="J34" s="38"/>
      <c r="K34" s="27"/>
      <c r="L34" s="28"/>
      <c r="M34" s="28"/>
      <c r="N34" s="28"/>
      <c r="O34" s="37"/>
      <c r="P34" s="37"/>
      <c r="Q34" s="37"/>
      <c r="R34" s="37"/>
      <c r="S34" s="37"/>
      <c r="T34" s="37"/>
      <c r="U34" s="37"/>
      <c r="V34" s="30">
        <f t="shared" si="0"/>
        <v>0</v>
      </c>
      <c r="W34" s="31"/>
    </row>
    <row r="35" spans="1:23" ht="15.75" thickBot="1" x14ac:dyDescent="0.3">
      <c r="A35" s="23">
        <v>45413</v>
      </c>
      <c r="B35" s="33"/>
      <c r="C35" s="30"/>
      <c r="D35" s="25"/>
      <c r="E35" s="25"/>
      <c r="F35" s="25"/>
      <c r="G35" s="25"/>
      <c r="H35" s="25"/>
      <c r="I35" s="25"/>
      <c r="J35" s="38"/>
      <c r="K35" s="27"/>
      <c r="L35" s="28"/>
      <c r="M35" s="28"/>
      <c r="N35" s="28"/>
      <c r="O35" s="37"/>
      <c r="P35" s="37"/>
      <c r="Q35" s="37"/>
      <c r="R35" s="37"/>
      <c r="S35" s="37"/>
      <c r="T35" s="37"/>
      <c r="U35" s="37"/>
      <c r="V35" s="30">
        <f t="shared" si="0"/>
        <v>0</v>
      </c>
      <c r="W35" s="31"/>
    </row>
    <row r="36" spans="1:23" ht="15.75" thickBot="1" x14ac:dyDescent="0.3">
      <c r="A36" s="23">
        <v>45413</v>
      </c>
      <c r="B36" s="33"/>
      <c r="C36" s="30"/>
      <c r="D36" s="25"/>
      <c r="E36" s="25"/>
      <c r="F36" s="25"/>
      <c r="G36" s="25"/>
      <c r="H36" s="25"/>
      <c r="I36" s="25"/>
      <c r="J36" s="38"/>
      <c r="K36" s="27"/>
      <c r="L36" s="28"/>
      <c r="M36" s="28"/>
      <c r="N36" s="28"/>
      <c r="O36" s="37"/>
      <c r="P36" s="37"/>
      <c r="Q36" s="37"/>
      <c r="R36" s="37"/>
      <c r="S36" s="37"/>
      <c r="T36" s="37"/>
      <c r="U36" s="37"/>
      <c r="V36" s="30">
        <f t="shared" si="0"/>
        <v>0</v>
      </c>
      <c r="W36" s="31"/>
    </row>
    <row r="37" spans="1:23" ht="15.75" thickBot="1" x14ac:dyDescent="0.3">
      <c r="A37" s="32">
        <v>45444</v>
      </c>
      <c r="B37" s="33"/>
      <c r="C37" s="30"/>
      <c r="D37" s="25"/>
      <c r="E37" s="25"/>
      <c r="F37" s="25"/>
      <c r="G37" s="25"/>
      <c r="H37" s="25"/>
      <c r="I37" s="25"/>
      <c r="J37" s="38"/>
      <c r="K37" s="27"/>
      <c r="L37" s="28"/>
      <c r="M37" s="28"/>
      <c r="N37" s="28"/>
      <c r="O37" s="37"/>
      <c r="P37" s="37"/>
      <c r="Q37" s="37"/>
      <c r="R37" s="37"/>
      <c r="S37" s="37"/>
      <c r="T37" s="37"/>
      <c r="U37" s="37"/>
      <c r="V37" s="30">
        <f t="shared" si="0"/>
        <v>0</v>
      </c>
      <c r="W37" s="31"/>
    </row>
    <row r="38" spans="1:23" ht="15.75" thickBot="1" x14ac:dyDescent="0.3">
      <c r="A38" s="23">
        <v>45474</v>
      </c>
      <c r="B38" s="33">
        <v>1512642.6349999998</v>
      </c>
      <c r="C38" s="30">
        <v>1512642.6349999998</v>
      </c>
      <c r="D38" s="25">
        <v>12317232.880000001</v>
      </c>
      <c r="E38" s="25"/>
      <c r="F38" s="25"/>
      <c r="G38" s="25">
        <v>3573560.69</v>
      </c>
      <c r="H38" s="25"/>
      <c r="I38" s="25"/>
      <c r="J38" s="38"/>
      <c r="K38" s="27"/>
      <c r="L38" s="28"/>
      <c r="M38" s="28"/>
      <c r="N38" s="28"/>
      <c r="O38" s="37"/>
      <c r="P38" s="37"/>
      <c r="Q38" s="37"/>
      <c r="R38" s="37"/>
      <c r="S38" s="37"/>
      <c r="T38" s="37"/>
      <c r="U38" s="37"/>
      <c r="V38" s="30">
        <f t="shared" si="0"/>
        <v>0</v>
      </c>
      <c r="W38" s="31"/>
    </row>
    <row r="39" spans="1:23" ht="15.75" thickBot="1" x14ac:dyDescent="0.3">
      <c r="A39" s="32">
        <v>45505</v>
      </c>
      <c r="B39" s="33">
        <v>2160918.0499999998</v>
      </c>
      <c r="C39" s="30">
        <v>2160918.0499999998</v>
      </c>
      <c r="D39" s="30"/>
      <c r="E39" s="30"/>
      <c r="F39" s="30"/>
      <c r="G39" s="34"/>
      <c r="H39" s="34"/>
      <c r="I39" s="39"/>
      <c r="J39" s="38"/>
      <c r="K39" s="27"/>
      <c r="L39" s="28"/>
      <c r="M39" s="28"/>
      <c r="N39" s="28"/>
      <c r="O39" s="37"/>
      <c r="P39" s="37"/>
      <c r="Q39" s="37"/>
      <c r="R39" s="37"/>
      <c r="S39" s="37"/>
      <c r="T39" s="37"/>
      <c r="U39" s="37"/>
      <c r="V39" s="30">
        <f t="shared" si="0"/>
        <v>0</v>
      </c>
      <c r="W39" s="31"/>
    </row>
    <row r="40" spans="1:23" ht="15.75" thickBot="1" x14ac:dyDescent="0.3">
      <c r="A40" s="23">
        <v>45536</v>
      </c>
      <c r="B40" s="33">
        <v>2160918.0499999998</v>
      </c>
      <c r="C40" s="30">
        <v>2160918.0499999998</v>
      </c>
      <c r="D40" s="30"/>
      <c r="E40" s="30"/>
      <c r="F40" s="30"/>
      <c r="G40" s="34"/>
      <c r="H40" s="34"/>
      <c r="I40" s="39"/>
      <c r="J40" s="38"/>
      <c r="K40" s="27"/>
      <c r="L40" s="28"/>
      <c r="M40" s="28"/>
      <c r="N40" s="28"/>
      <c r="O40" s="37"/>
      <c r="P40" s="37"/>
      <c r="Q40" s="37"/>
      <c r="R40" s="37"/>
      <c r="S40" s="37"/>
      <c r="T40" s="37"/>
      <c r="U40" s="37"/>
      <c r="V40" s="30">
        <f t="shared" si="0"/>
        <v>0</v>
      </c>
      <c r="W40" s="31"/>
    </row>
    <row r="41" spans="1:23" ht="15.75" thickBot="1" x14ac:dyDescent="0.3">
      <c r="A41" s="32">
        <v>45566</v>
      </c>
      <c r="B41" s="33">
        <v>2160918.0499999998</v>
      </c>
      <c r="C41" s="30">
        <v>2160918.0499999998</v>
      </c>
      <c r="D41" s="30"/>
      <c r="E41" s="30"/>
      <c r="F41" s="30"/>
      <c r="G41" s="34"/>
      <c r="H41" s="34"/>
      <c r="I41" s="39"/>
      <c r="J41" s="38"/>
      <c r="K41" s="27"/>
      <c r="L41" s="28"/>
      <c r="M41" s="28"/>
      <c r="N41" s="28"/>
      <c r="O41" s="37"/>
      <c r="P41" s="37"/>
      <c r="Q41" s="37"/>
      <c r="R41" s="37"/>
      <c r="S41" s="37"/>
      <c r="T41" s="37"/>
      <c r="U41" s="37"/>
      <c r="V41" s="30">
        <f t="shared" si="0"/>
        <v>0</v>
      </c>
      <c r="W41" s="31"/>
    </row>
    <row r="42" spans="1:23" ht="15.75" thickBot="1" x14ac:dyDescent="0.3">
      <c r="A42" s="23">
        <v>45597</v>
      </c>
      <c r="B42" s="33">
        <v>2160918.0499999998</v>
      </c>
      <c r="C42" s="30">
        <v>2160918.0499999998</v>
      </c>
      <c r="D42" s="30"/>
      <c r="E42" s="30"/>
      <c r="F42" s="30"/>
      <c r="G42" s="34"/>
      <c r="H42" s="34"/>
      <c r="I42" s="39"/>
      <c r="J42" s="38"/>
      <c r="K42" s="27"/>
      <c r="L42" s="28"/>
      <c r="M42" s="28"/>
      <c r="N42" s="28"/>
      <c r="O42" s="37"/>
      <c r="P42" s="37"/>
      <c r="Q42" s="37"/>
      <c r="R42" s="37"/>
      <c r="S42" s="37"/>
      <c r="T42" s="37"/>
      <c r="U42" s="37"/>
      <c r="V42" s="30">
        <f t="shared" si="0"/>
        <v>0</v>
      </c>
      <c r="W42" s="31"/>
    </row>
    <row r="43" spans="1:23" ht="15.75" thickBot="1" x14ac:dyDescent="0.3">
      <c r="A43" s="32">
        <v>45627</v>
      </c>
      <c r="B43" s="33">
        <v>2160918.0499999998</v>
      </c>
      <c r="C43" s="30">
        <v>2160918.0499999998</v>
      </c>
      <c r="D43" s="30"/>
      <c r="E43" s="30"/>
      <c r="F43" s="30"/>
      <c r="G43" s="34"/>
      <c r="H43" s="34"/>
      <c r="I43" s="39"/>
      <c r="J43" s="38"/>
      <c r="K43" s="27"/>
      <c r="L43" s="28"/>
      <c r="M43" s="28"/>
      <c r="N43" s="28"/>
      <c r="O43" s="37"/>
      <c r="P43" s="37"/>
      <c r="Q43" s="37"/>
      <c r="R43" s="37"/>
      <c r="S43" s="37"/>
      <c r="T43" s="37"/>
      <c r="U43" s="37"/>
      <c r="V43" s="30">
        <f t="shared" si="0"/>
        <v>0</v>
      </c>
      <c r="W43" s="31"/>
    </row>
    <row r="44" spans="1:23" ht="15.75" thickBot="1" x14ac:dyDescent="0.3">
      <c r="A44" s="40"/>
      <c r="B44" s="41">
        <f>SUBTOTAL(9,B22:B43)</f>
        <v>12317232.884999998</v>
      </c>
      <c r="C44" s="41">
        <f t="shared" ref="C44:J44" si="1">SUM(C22:C43)</f>
        <v>12317232.884999998</v>
      </c>
      <c r="D44" s="41">
        <f t="shared" si="1"/>
        <v>12317232.880000001</v>
      </c>
      <c r="E44" s="41">
        <f t="shared" si="1"/>
        <v>0</v>
      </c>
      <c r="F44" s="41">
        <f t="shared" si="1"/>
        <v>0</v>
      </c>
      <c r="G44" s="41">
        <f t="shared" si="1"/>
        <v>3573560.69</v>
      </c>
      <c r="H44" s="41">
        <f t="shared" si="1"/>
        <v>0</v>
      </c>
      <c r="I44" s="41">
        <f t="shared" si="1"/>
        <v>0</v>
      </c>
      <c r="J44" s="41">
        <f t="shared" si="1"/>
        <v>0</v>
      </c>
      <c r="K44" s="41"/>
      <c r="L44" s="41">
        <f t="shared" ref="L44:V44" si="2">SUM(L22:L43)</f>
        <v>0</v>
      </c>
      <c r="M44" s="41">
        <f t="shared" si="2"/>
        <v>0</v>
      </c>
      <c r="N44" s="41">
        <f t="shared" si="2"/>
        <v>0</v>
      </c>
      <c r="O44" s="41">
        <f t="shared" si="2"/>
        <v>0</v>
      </c>
      <c r="P44" s="41">
        <f t="shared" si="2"/>
        <v>0</v>
      </c>
      <c r="Q44" s="41">
        <f t="shared" si="2"/>
        <v>0</v>
      </c>
      <c r="R44" s="41">
        <f t="shared" si="2"/>
        <v>0</v>
      </c>
      <c r="S44" s="41">
        <f t="shared" si="2"/>
        <v>0</v>
      </c>
      <c r="T44" s="41">
        <f t="shared" si="2"/>
        <v>0</v>
      </c>
      <c r="U44" s="41">
        <f t="shared" si="2"/>
        <v>0</v>
      </c>
      <c r="V44" s="41">
        <f t="shared" si="2"/>
        <v>0</v>
      </c>
      <c r="W44" s="17"/>
    </row>
    <row r="45" spans="1:23" ht="12" customHeight="1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2"/>
    </row>
    <row r="46" spans="1:23" ht="44.25" customHeight="1" x14ac:dyDescent="0.25">
      <c r="A46" s="44" t="s">
        <v>31</v>
      </c>
      <c r="B46" s="44"/>
      <c r="C46" s="44"/>
      <c r="D46" s="44"/>
      <c r="E46" s="44"/>
      <c r="F46" s="42"/>
      <c r="G46" s="42"/>
      <c r="H46" s="42"/>
      <c r="I46" s="42"/>
      <c r="J46" s="42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2"/>
    </row>
    <row r="47" spans="1:23" ht="15" customHeight="1" x14ac:dyDescent="0.25">
      <c r="A47" s="45" t="s">
        <v>32</v>
      </c>
      <c r="B47" s="45"/>
      <c r="C47" s="45"/>
      <c r="D47" s="45"/>
      <c r="E47" s="45"/>
      <c r="F47" s="42"/>
      <c r="G47" s="42"/>
      <c r="H47" s="42"/>
      <c r="I47" s="42"/>
      <c r="J47" s="42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2"/>
    </row>
    <row r="48" spans="1:23" ht="30.75" customHeight="1" x14ac:dyDescent="0.25">
      <c r="A48" s="46" t="s">
        <v>33</v>
      </c>
      <c r="B48" s="46"/>
      <c r="C48" s="46"/>
      <c r="D48" s="46"/>
      <c r="E48" s="46"/>
      <c r="F48" s="42"/>
      <c r="G48" s="42"/>
      <c r="H48" s="42"/>
      <c r="I48" s="42"/>
      <c r="J48" s="42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2"/>
    </row>
    <row r="49" spans="1:22" ht="15" customHeight="1" x14ac:dyDescent="0.25">
      <c r="A49" s="46" t="s">
        <v>34</v>
      </c>
      <c r="B49" s="46"/>
      <c r="C49" s="46"/>
      <c r="D49" s="46"/>
      <c r="E49" s="46"/>
      <c r="F49" s="42"/>
      <c r="G49" s="42"/>
      <c r="H49" s="42"/>
      <c r="I49" s="42"/>
      <c r="J49" s="42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2"/>
    </row>
    <row r="50" spans="1:22" ht="15" customHeight="1" x14ac:dyDescent="0.25">
      <c r="A50" s="46" t="s">
        <v>35</v>
      </c>
      <c r="B50" s="46"/>
      <c r="C50" s="46"/>
      <c r="D50" s="46"/>
      <c r="E50" s="46"/>
      <c r="F50" s="42"/>
      <c r="G50" s="42"/>
      <c r="H50" s="42"/>
      <c r="I50" s="42"/>
      <c r="J50" s="42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2"/>
    </row>
    <row r="51" spans="1:22" ht="15" customHeight="1" x14ac:dyDescent="0.25">
      <c r="A51" s="46" t="s">
        <v>36</v>
      </c>
      <c r="B51" s="46"/>
      <c r="C51" s="46"/>
      <c r="D51" s="46"/>
      <c r="E51" s="46"/>
      <c r="F51" s="42"/>
      <c r="G51" s="42"/>
      <c r="H51" s="42"/>
      <c r="I51" s="42"/>
      <c r="J51" s="42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2"/>
    </row>
    <row r="52" spans="1:22" ht="15" customHeight="1" x14ac:dyDescent="0.25">
      <c r="A52" s="46" t="s">
        <v>37</v>
      </c>
      <c r="B52" s="46"/>
      <c r="C52" s="46"/>
      <c r="D52" s="46"/>
      <c r="E52" s="46"/>
      <c r="F52" s="42"/>
      <c r="G52" s="42"/>
      <c r="H52" s="42"/>
      <c r="I52" s="42"/>
      <c r="J52" s="42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2"/>
    </row>
    <row r="53" spans="1:22" ht="12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2"/>
    </row>
    <row r="54" spans="1:22" ht="15.75" customHeight="1" x14ac:dyDescent="0.25">
      <c r="A54" s="44" t="s">
        <v>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2"/>
    </row>
    <row r="55" spans="1:22" ht="38.25" customHeight="1" x14ac:dyDescent="0.25">
      <c r="A55" s="45" t="s">
        <v>32</v>
      </c>
      <c r="B55" s="45"/>
      <c r="C55" s="45"/>
      <c r="D55" s="45"/>
      <c r="E55" s="45"/>
      <c r="F55" s="47" t="s">
        <v>39</v>
      </c>
      <c r="G55" s="47" t="s">
        <v>40</v>
      </c>
      <c r="H55" s="47" t="s">
        <v>41</v>
      </c>
      <c r="I55" s="48" t="s">
        <v>42</v>
      </c>
      <c r="J55" s="48" t="s">
        <v>43</v>
      </c>
      <c r="K55" s="48" t="s">
        <v>44</v>
      </c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2"/>
    </row>
    <row r="56" spans="1:22" ht="38.25" customHeight="1" x14ac:dyDescent="0.25">
      <c r="A56" s="46" t="s">
        <v>45</v>
      </c>
      <c r="B56" s="46"/>
      <c r="C56" s="46"/>
      <c r="D56" s="46"/>
      <c r="E56" s="46"/>
      <c r="F56" s="49"/>
      <c r="G56" s="50" t="s">
        <v>46</v>
      </c>
      <c r="H56" s="51">
        <v>201800010008207</v>
      </c>
      <c r="I56" s="52">
        <v>45474</v>
      </c>
      <c r="J56" s="52">
        <v>45474</v>
      </c>
      <c r="K56" s="50" t="s">
        <v>47</v>
      </c>
      <c r="L56" s="53" t="e">
        <f t="array" aca="1" ref="L56" ca="1">comentariocelula(F56)</f>
        <v>#NAME?</v>
      </c>
      <c r="M56" s="53"/>
      <c r="N56" s="53"/>
      <c r="O56" s="53"/>
      <c r="P56" s="53"/>
      <c r="Q56" s="43"/>
      <c r="R56" s="43"/>
      <c r="S56" s="43"/>
      <c r="T56" s="43"/>
      <c r="U56" s="43"/>
      <c r="V56" s="42"/>
    </row>
    <row r="57" spans="1:22" ht="38.25" customHeight="1" x14ac:dyDescent="0.25">
      <c r="A57" s="46" t="s">
        <v>45</v>
      </c>
      <c r="B57" s="46"/>
      <c r="C57" s="46"/>
      <c r="D57" s="46"/>
      <c r="E57" s="46"/>
      <c r="F57" s="49"/>
      <c r="G57" s="50" t="s">
        <v>46</v>
      </c>
      <c r="H57" s="51">
        <v>201800010008207</v>
      </c>
      <c r="I57" s="52">
        <v>45505</v>
      </c>
      <c r="J57" s="52">
        <v>45505</v>
      </c>
      <c r="K57" s="50" t="s">
        <v>47</v>
      </c>
      <c r="L57" s="53" t="e">
        <f t="array" aca="1" ref="L57" ca="1">comentariocelula(F57)</f>
        <v>#NAME?</v>
      </c>
      <c r="M57" s="53"/>
      <c r="N57" s="53"/>
      <c r="O57" s="53"/>
      <c r="P57" s="53"/>
      <c r="Q57" s="43"/>
      <c r="R57" s="43"/>
      <c r="S57" s="43"/>
      <c r="T57" s="43"/>
      <c r="U57" s="43"/>
      <c r="V57" s="42"/>
    </row>
    <row r="58" spans="1:22" ht="38.25" customHeight="1" x14ac:dyDescent="0.25">
      <c r="A58" s="46" t="s">
        <v>45</v>
      </c>
      <c r="B58" s="46"/>
      <c r="C58" s="46"/>
      <c r="D58" s="46"/>
      <c r="E58" s="46"/>
      <c r="F58" s="54"/>
      <c r="G58" s="50" t="s">
        <v>46</v>
      </c>
      <c r="H58" s="51">
        <v>201800010008207</v>
      </c>
      <c r="I58" s="52">
        <v>45536</v>
      </c>
      <c r="J58" s="52">
        <v>45536</v>
      </c>
      <c r="K58" s="50" t="s">
        <v>47</v>
      </c>
      <c r="L58" s="53" t="e">
        <f t="array" aca="1" ref="L58" ca="1">comentariocelula(F58)</f>
        <v>#NAME?</v>
      </c>
      <c r="M58" s="53"/>
      <c r="N58" s="53"/>
      <c r="O58" s="53"/>
      <c r="P58" s="53"/>
      <c r="Q58" s="43"/>
      <c r="R58" s="43"/>
      <c r="S58" s="43"/>
      <c r="T58" s="43"/>
      <c r="U58" s="43"/>
      <c r="V58" s="42"/>
    </row>
    <row r="59" spans="1:22" ht="38.25" customHeight="1" x14ac:dyDescent="0.25">
      <c r="A59" s="46" t="s">
        <v>45</v>
      </c>
      <c r="B59" s="46"/>
      <c r="C59" s="46"/>
      <c r="D59" s="46"/>
      <c r="E59" s="46"/>
      <c r="F59" s="49"/>
      <c r="G59" s="50" t="s">
        <v>46</v>
      </c>
      <c r="H59" s="51">
        <v>201800010008207</v>
      </c>
      <c r="I59" s="52">
        <v>45566</v>
      </c>
      <c r="J59" s="52">
        <v>45566</v>
      </c>
      <c r="K59" s="50" t="s">
        <v>47</v>
      </c>
      <c r="L59" s="53" t="e">
        <f t="array" aca="1" ref="L59" ca="1">comentariocelula(F59)</f>
        <v>#NAME?</v>
      </c>
      <c r="M59" s="53"/>
      <c r="N59" s="53"/>
      <c r="O59" s="53"/>
      <c r="P59" s="53"/>
      <c r="Q59" s="43"/>
      <c r="R59" s="43"/>
      <c r="S59" s="43"/>
      <c r="T59" s="43"/>
      <c r="U59" s="43"/>
      <c r="V59" s="42"/>
    </row>
    <row r="60" spans="1:22" ht="38.25" customHeight="1" x14ac:dyDescent="0.25">
      <c r="A60" s="46" t="s">
        <v>45</v>
      </c>
      <c r="B60" s="46"/>
      <c r="C60" s="46"/>
      <c r="D60" s="46"/>
      <c r="E60" s="46"/>
      <c r="F60" s="49"/>
      <c r="G60" s="50" t="s">
        <v>46</v>
      </c>
      <c r="H60" s="51">
        <v>201800010008207</v>
      </c>
      <c r="I60" s="52">
        <v>45597</v>
      </c>
      <c r="J60" s="52">
        <v>45597</v>
      </c>
      <c r="K60" s="50" t="s">
        <v>47</v>
      </c>
      <c r="L60" s="53" t="e">
        <f t="array" aca="1" ref="L60" ca="1">comentariocelula(F60)</f>
        <v>#NAME?</v>
      </c>
      <c r="M60" s="53"/>
      <c r="N60" s="53"/>
      <c r="O60" s="53"/>
      <c r="P60" s="53"/>
      <c r="Q60" s="43"/>
      <c r="R60" s="43"/>
      <c r="S60" s="43"/>
      <c r="T60" s="43"/>
      <c r="U60" s="43"/>
      <c r="V60" s="42"/>
    </row>
    <row r="61" spans="1:22" ht="38.25" customHeight="1" x14ac:dyDescent="0.25">
      <c r="A61" s="46" t="s">
        <v>45</v>
      </c>
      <c r="B61" s="46"/>
      <c r="C61" s="46"/>
      <c r="D61" s="46"/>
      <c r="E61" s="46"/>
      <c r="F61" s="55"/>
      <c r="G61" s="50" t="s">
        <v>46</v>
      </c>
      <c r="H61" s="51">
        <v>201800010008207</v>
      </c>
      <c r="I61" s="52">
        <v>45627</v>
      </c>
      <c r="J61" s="52">
        <v>45627</v>
      </c>
      <c r="K61" s="50" t="s">
        <v>47</v>
      </c>
      <c r="L61" s="53" t="e">
        <f t="array" aca="1" ref="L61" ca="1">comentariocelula(F61)</f>
        <v>#NAME?</v>
      </c>
      <c r="M61" s="53"/>
      <c r="N61" s="53"/>
      <c r="O61" s="53"/>
      <c r="P61" s="53"/>
      <c r="Q61" s="43"/>
      <c r="R61" s="43"/>
      <c r="S61" s="43"/>
      <c r="T61" s="43"/>
      <c r="U61" s="43"/>
      <c r="V61" s="42"/>
    </row>
    <row r="62" spans="1:22" ht="38.25" hidden="1" customHeight="1" x14ac:dyDescent="0.25">
      <c r="A62" s="46" t="s">
        <v>45</v>
      </c>
      <c r="B62" s="46"/>
      <c r="C62" s="46"/>
      <c r="D62" s="46"/>
      <c r="E62" s="46"/>
      <c r="F62" s="56">
        <v>9769.2000000000007</v>
      </c>
      <c r="G62" s="50" t="s">
        <v>46</v>
      </c>
      <c r="H62" s="51">
        <v>201800010008207</v>
      </c>
      <c r="I62" s="52">
        <v>45474</v>
      </c>
      <c r="J62" s="52">
        <v>45474</v>
      </c>
      <c r="K62" s="50" t="s">
        <v>47</v>
      </c>
      <c r="L62" s="57" t="e">
        <f t="array" aca="1" ref="L62" ca="1">comentariocelula(F62)</f>
        <v>#NAME?</v>
      </c>
      <c r="M62" s="57"/>
      <c r="N62" s="57"/>
      <c r="O62" s="57"/>
      <c r="P62" s="57"/>
      <c r="Q62" s="43"/>
      <c r="R62" s="43"/>
      <c r="S62" s="43"/>
      <c r="T62" s="43"/>
      <c r="U62" s="43"/>
      <c r="V62" s="42"/>
    </row>
    <row r="63" spans="1:22" ht="38.25" hidden="1" customHeight="1" x14ac:dyDescent="0.25">
      <c r="A63" s="46" t="s">
        <v>45</v>
      </c>
      <c r="B63" s="46"/>
      <c r="C63" s="46"/>
      <c r="D63" s="46"/>
      <c r="E63" s="46"/>
      <c r="F63" s="58">
        <v>100000</v>
      </c>
      <c r="G63" s="50" t="s">
        <v>46</v>
      </c>
      <c r="H63" s="51">
        <v>201800010008207</v>
      </c>
      <c r="I63" s="52">
        <v>45505</v>
      </c>
      <c r="J63" s="52">
        <v>45505</v>
      </c>
      <c r="K63" s="50" t="s">
        <v>47</v>
      </c>
      <c r="L63" s="57" t="e">
        <f t="array" aca="1" ref="L63" ca="1">comentariocelula(F63)</f>
        <v>#NAME?</v>
      </c>
      <c r="M63" s="57"/>
      <c r="N63" s="57"/>
      <c r="O63" s="57"/>
      <c r="P63" s="57"/>
      <c r="Q63" s="43"/>
      <c r="R63" s="43"/>
      <c r="S63" s="43"/>
      <c r="T63" s="43"/>
      <c r="U63" s="43"/>
      <c r="V63" s="42"/>
    </row>
    <row r="64" spans="1:22" ht="38.25" hidden="1" customHeight="1" x14ac:dyDescent="0.25">
      <c r="A64" s="46" t="s">
        <v>45</v>
      </c>
      <c r="B64" s="46"/>
      <c r="C64" s="46"/>
      <c r="D64" s="46"/>
      <c r="E64" s="46"/>
      <c r="F64" s="58">
        <v>100000</v>
      </c>
      <c r="G64" s="50" t="s">
        <v>46</v>
      </c>
      <c r="H64" s="51">
        <v>201800010008207</v>
      </c>
      <c r="I64" s="52">
        <v>45536</v>
      </c>
      <c r="J64" s="52">
        <v>45536</v>
      </c>
      <c r="K64" s="50" t="s">
        <v>47</v>
      </c>
      <c r="L64" s="57" t="e">
        <f t="array" aca="1" ref="L64" ca="1">comentariocelula(F64)</f>
        <v>#NAME?</v>
      </c>
      <c r="M64" s="57"/>
      <c r="N64" s="57"/>
      <c r="O64" s="57"/>
      <c r="P64" s="57"/>
      <c r="Q64" s="43"/>
      <c r="R64" s="43"/>
      <c r="S64" s="43"/>
      <c r="T64" s="43"/>
      <c r="U64" s="43"/>
      <c r="V64" s="42"/>
    </row>
    <row r="65" spans="1:22" ht="38.25" hidden="1" customHeight="1" x14ac:dyDescent="0.25">
      <c r="A65" s="46" t="s">
        <v>45</v>
      </c>
      <c r="B65" s="46"/>
      <c r="C65" s="46"/>
      <c r="D65" s="46"/>
      <c r="E65" s="46"/>
      <c r="F65" s="58">
        <v>100000</v>
      </c>
      <c r="G65" s="50" t="s">
        <v>46</v>
      </c>
      <c r="H65" s="51">
        <v>201800010008207</v>
      </c>
      <c r="I65" s="52">
        <v>45566</v>
      </c>
      <c r="J65" s="52">
        <v>45566</v>
      </c>
      <c r="K65" s="50" t="s">
        <v>47</v>
      </c>
      <c r="L65" s="57" t="e">
        <f t="array" aca="1" ref="L65" ca="1">comentariocelula(F65)</f>
        <v>#NAME?</v>
      </c>
      <c r="M65" s="57"/>
      <c r="N65" s="57"/>
      <c r="O65" s="57"/>
      <c r="P65" s="57"/>
      <c r="Q65" s="43"/>
      <c r="R65" s="43"/>
      <c r="S65" s="43"/>
      <c r="T65" s="43"/>
      <c r="U65" s="43"/>
      <c r="V65" s="42"/>
    </row>
    <row r="66" spans="1:22" ht="38.25" hidden="1" customHeight="1" x14ac:dyDescent="0.25">
      <c r="A66" s="46" t="s">
        <v>48</v>
      </c>
      <c r="B66" s="46"/>
      <c r="C66" s="46"/>
      <c r="D66" s="46"/>
      <c r="E66" s="46"/>
      <c r="F66" s="58">
        <v>100000</v>
      </c>
      <c r="G66" s="50" t="s">
        <v>46</v>
      </c>
      <c r="H66" s="51">
        <v>201800010008207</v>
      </c>
      <c r="I66" s="52">
        <v>45597</v>
      </c>
      <c r="J66" s="52">
        <v>45597</v>
      </c>
      <c r="K66" s="50" t="s">
        <v>47</v>
      </c>
      <c r="L66" s="57" t="e">
        <f t="array" aca="1" ref="L66" ca="1">comentariocelula(F66)</f>
        <v>#NAME?</v>
      </c>
      <c r="M66" s="57"/>
      <c r="N66" s="57"/>
      <c r="O66" s="57"/>
      <c r="P66" s="57"/>
      <c r="Q66" s="43"/>
      <c r="R66" s="43"/>
      <c r="S66" s="43"/>
      <c r="T66" s="43"/>
      <c r="U66" s="43"/>
      <c r="V66" s="42"/>
    </row>
    <row r="67" spans="1:22" ht="38.25" hidden="1" customHeight="1" x14ac:dyDescent="0.25">
      <c r="A67" s="46" t="s">
        <v>48</v>
      </c>
      <c r="B67" s="46"/>
      <c r="C67" s="46"/>
      <c r="D67" s="46"/>
      <c r="E67" s="46"/>
      <c r="F67" s="58">
        <v>100000</v>
      </c>
      <c r="G67" s="50" t="s">
        <v>46</v>
      </c>
      <c r="H67" s="51">
        <v>201800010008207</v>
      </c>
      <c r="I67" s="52">
        <v>45627</v>
      </c>
      <c r="J67" s="52">
        <v>45627</v>
      </c>
      <c r="K67" s="50" t="s">
        <v>47</v>
      </c>
      <c r="L67" s="57" t="e">
        <f t="array" aca="1" ref="L67" ca="1">comentariocelula(F67)</f>
        <v>#NAME?</v>
      </c>
      <c r="M67" s="57"/>
      <c r="N67" s="57"/>
      <c r="O67" s="57"/>
      <c r="P67" s="57"/>
      <c r="Q67" s="43"/>
      <c r="R67" s="43"/>
      <c r="S67" s="43"/>
      <c r="T67" s="43"/>
      <c r="U67" s="43"/>
      <c r="V67" s="42"/>
    </row>
    <row r="68" spans="1:22" ht="38.25" hidden="1" customHeight="1" x14ac:dyDescent="0.25">
      <c r="A68" s="46" t="s">
        <v>49</v>
      </c>
      <c r="B68" s="46"/>
      <c r="C68" s="46"/>
      <c r="D68" s="46"/>
      <c r="E68" s="46"/>
      <c r="F68" s="59"/>
      <c r="G68" s="50"/>
      <c r="H68" s="51">
        <v>202300010047199</v>
      </c>
      <c r="I68" s="52" t="s">
        <v>50</v>
      </c>
      <c r="J68" s="52">
        <v>45474</v>
      </c>
      <c r="K68" s="60" t="s">
        <v>51</v>
      </c>
      <c r="L68" s="57" t="e">
        <f t="array" aca="1" ref="L68" ca="1">comentariocelula(F68)</f>
        <v>#NAME?</v>
      </c>
      <c r="M68" s="57"/>
      <c r="N68" s="57"/>
      <c r="O68" s="57"/>
      <c r="P68" s="57"/>
      <c r="Q68" s="43"/>
      <c r="R68" s="43"/>
      <c r="S68" s="43"/>
      <c r="T68" s="43"/>
      <c r="U68" s="43"/>
      <c r="V68" s="42"/>
    </row>
    <row r="69" spans="1:22" ht="38.25" hidden="1" customHeight="1" x14ac:dyDescent="0.25">
      <c r="A69" s="46" t="s">
        <v>49</v>
      </c>
      <c r="B69" s="46"/>
      <c r="C69" s="46"/>
      <c r="D69" s="46"/>
      <c r="E69" s="46"/>
      <c r="F69" s="59">
        <v>316450.26</v>
      </c>
      <c r="G69" s="50"/>
      <c r="H69" s="51">
        <v>202300010047199</v>
      </c>
      <c r="I69" s="52" t="s">
        <v>50</v>
      </c>
      <c r="J69" s="52">
        <v>45505</v>
      </c>
      <c r="K69" s="60" t="s">
        <v>51</v>
      </c>
      <c r="L69" s="57" t="e">
        <f t="array" aca="1" ref="L69" ca="1">comentariocelula(F69)</f>
        <v>#NAME?</v>
      </c>
      <c r="M69" s="57"/>
      <c r="N69" s="57"/>
      <c r="O69" s="57"/>
      <c r="P69" s="57"/>
      <c r="Q69" s="43"/>
      <c r="R69" s="43"/>
      <c r="S69" s="43"/>
      <c r="T69" s="43"/>
      <c r="U69" s="43"/>
      <c r="V69" s="42"/>
    </row>
    <row r="70" spans="1:22" ht="38.25" hidden="1" customHeight="1" x14ac:dyDescent="0.25">
      <c r="A70" s="46" t="s">
        <v>49</v>
      </c>
      <c r="B70" s="46"/>
      <c r="C70" s="46"/>
      <c r="D70" s="46"/>
      <c r="E70" s="46"/>
      <c r="F70" s="59">
        <v>316450.26</v>
      </c>
      <c r="G70" s="50"/>
      <c r="H70" s="51">
        <v>202300010047199</v>
      </c>
      <c r="I70" s="52" t="s">
        <v>50</v>
      </c>
      <c r="J70" s="52">
        <v>45536</v>
      </c>
      <c r="K70" s="60" t="s">
        <v>51</v>
      </c>
      <c r="L70" s="57" t="e">
        <f t="array" aca="1" ref="L70" ca="1">comentariocelula(F70)</f>
        <v>#NAME?</v>
      </c>
      <c r="M70" s="57"/>
      <c r="N70" s="57"/>
      <c r="O70" s="57"/>
      <c r="P70" s="57"/>
      <c r="Q70" s="43"/>
      <c r="R70" s="43"/>
      <c r="S70" s="43"/>
      <c r="T70" s="43"/>
      <c r="U70" s="43"/>
      <c r="V70" s="42"/>
    </row>
    <row r="71" spans="1:22" ht="15" customHeight="1" x14ac:dyDescent="0.25">
      <c r="A71" s="61" t="s">
        <v>52</v>
      </c>
      <c r="B71" s="61"/>
      <c r="C71" s="61"/>
      <c r="D71" s="61"/>
      <c r="E71" s="61"/>
      <c r="F71" s="62"/>
      <c r="G71" s="63"/>
      <c r="H71" s="63"/>
      <c r="I71" s="63"/>
      <c r="J71" s="63"/>
      <c r="K71" s="64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2"/>
    </row>
    <row r="72" spans="1:22" ht="15" customHeight="1" x14ac:dyDescent="0.25">
      <c r="A72" s="65" t="s">
        <v>53</v>
      </c>
      <c r="B72" s="65"/>
      <c r="C72" s="65"/>
      <c r="D72" s="65"/>
      <c r="E72" s="65"/>
      <c r="F72" s="65"/>
      <c r="G72" s="65"/>
      <c r="H72" s="65"/>
      <c r="I72" s="66"/>
      <c r="J72" s="66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2"/>
    </row>
    <row r="73" spans="1:22" ht="10.5" customHeight="1" thickBot="1" x14ac:dyDescent="0.3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43"/>
      <c r="Q73" s="43"/>
      <c r="R73" s="43"/>
      <c r="S73" s="43"/>
      <c r="T73" s="43"/>
      <c r="U73" s="43"/>
      <c r="V73" s="42"/>
    </row>
    <row r="74" spans="1:22" ht="167.25" customHeight="1" thickBot="1" x14ac:dyDescent="0.3">
      <c r="A74" s="68" t="s">
        <v>54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2"/>
    </row>
    <row r="75" spans="1:22" ht="9.75" customHeight="1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2"/>
    </row>
    <row r="76" spans="1:22" ht="15" customHeight="1" x14ac:dyDescent="0.25">
      <c r="A76" s="65" t="s">
        <v>55</v>
      </c>
      <c r="B76" s="65"/>
      <c r="C76" s="65"/>
      <c r="D76" s="65"/>
      <c r="E76" s="65"/>
      <c r="F76" s="65"/>
      <c r="G76" s="65"/>
      <c r="H76" s="65"/>
      <c r="I76" s="42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2"/>
    </row>
    <row r="77" spans="1:22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2"/>
    </row>
    <row r="78" spans="1:22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2"/>
    </row>
    <row r="79" spans="1:22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2"/>
    </row>
    <row r="80" spans="1:22" ht="15" customHeight="1" x14ac:dyDescent="0.25">
      <c r="A80" s="42"/>
      <c r="B80" s="42"/>
      <c r="C80" s="42"/>
      <c r="D80" s="69" t="s">
        <v>56</v>
      </c>
      <c r="E80" s="69"/>
      <c r="F80" s="69"/>
      <c r="I80" s="70" t="s">
        <v>57</v>
      </c>
      <c r="J80" s="70"/>
      <c r="K80" s="70"/>
      <c r="L80" s="70"/>
      <c r="M80" s="43"/>
      <c r="N80" s="43"/>
      <c r="O80" s="43"/>
      <c r="P80" s="43"/>
      <c r="Q80" s="43"/>
      <c r="R80" s="43"/>
      <c r="S80" s="43"/>
      <c r="T80" s="43"/>
      <c r="U80" s="43"/>
      <c r="V80" s="42"/>
    </row>
    <row r="81" spans="1:22" ht="33" customHeight="1" x14ac:dyDescent="0.25">
      <c r="A81" s="42"/>
      <c r="B81" s="42"/>
      <c r="C81" s="42"/>
      <c r="D81" s="69" t="s">
        <v>58</v>
      </c>
      <c r="E81" s="69"/>
      <c r="F81" s="69"/>
      <c r="I81" s="70" t="s">
        <v>59</v>
      </c>
      <c r="J81" s="70"/>
      <c r="K81" s="70"/>
      <c r="L81" s="70"/>
      <c r="M81" s="43"/>
      <c r="N81" s="43"/>
      <c r="O81" s="43"/>
      <c r="P81" s="43"/>
      <c r="Q81" s="43"/>
      <c r="R81" s="43"/>
      <c r="S81" s="43"/>
      <c r="T81" s="43"/>
      <c r="U81" s="43"/>
      <c r="V81" s="42"/>
    </row>
    <row r="82" spans="1:22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2"/>
    </row>
    <row r="83" spans="1:22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2"/>
    </row>
    <row r="84" spans="1:22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2"/>
    </row>
    <row r="85" spans="1:22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2"/>
    </row>
    <row r="86" spans="1:22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2"/>
    </row>
    <row r="87" spans="1:22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2"/>
    </row>
    <row r="88" spans="1:22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2"/>
    </row>
    <row r="89" spans="1:22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2"/>
    </row>
    <row r="90" spans="1:22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2"/>
    </row>
    <row r="91" spans="1:22" x14ac:dyDescent="0.25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1"/>
    </row>
    <row r="92" spans="1:22" x14ac:dyDescent="0.25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1"/>
    </row>
    <row r="93" spans="1:22" x14ac:dyDescent="0.25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1"/>
    </row>
    <row r="94" spans="1:22" x14ac:dyDescent="0.25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1"/>
    </row>
    <row r="95" spans="1:22" x14ac:dyDescent="0.25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1"/>
    </row>
    <row r="96" spans="1:22" x14ac:dyDescent="0.25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1"/>
    </row>
    <row r="97" spans="1:22" x14ac:dyDescent="0.25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1"/>
    </row>
    <row r="98" spans="1:22" x14ac:dyDescent="0.25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1"/>
    </row>
    <row r="99" spans="1:22" x14ac:dyDescent="0.25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1"/>
    </row>
    <row r="100" spans="1:22" x14ac:dyDescent="0.25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1"/>
    </row>
    <row r="101" spans="1:22" x14ac:dyDescent="0.25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1"/>
    </row>
    <row r="102" spans="1:22" x14ac:dyDescent="0.25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1"/>
    </row>
    <row r="103" spans="1:22" x14ac:dyDescent="0.25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1"/>
    </row>
    <row r="104" spans="1:22" x14ac:dyDescent="0.25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1"/>
    </row>
    <row r="105" spans="1:22" x14ac:dyDescent="0.25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1"/>
    </row>
    <row r="106" spans="1:22" x14ac:dyDescent="0.25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1"/>
    </row>
    <row r="107" spans="1:22" x14ac:dyDescent="0.25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1"/>
    </row>
    <row r="108" spans="1:22" x14ac:dyDescent="0.25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1"/>
    </row>
    <row r="109" spans="1:22" x14ac:dyDescent="0.25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1"/>
    </row>
    <row r="110" spans="1:22" x14ac:dyDescent="0.25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1"/>
    </row>
    <row r="111" spans="1:22" x14ac:dyDescent="0.25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1"/>
    </row>
    <row r="112" spans="1:22" x14ac:dyDescent="0.25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1"/>
    </row>
    <row r="113" spans="1:22" x14ac:dyDescent="0.25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1"/>
    </row>
    <row r="114" spans="1:22" x14ac:dyDescent="0.25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1"/>
    </row>
    <row r="115" spans="1:22" x14ac:dyDescent="0.25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1"/>
    </row>
    <row r="116" spans="1:22" x14ac:dyDescent="0.25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1"/>
    </row>
    <row r="117" spans="1:22" x14ac:dyDescent="0.25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1"/>
    </row>
    <row r="118" spans="1:22" x14ac:dyDescent="0.25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1"/>
    </row>
  </sheetData>
  <autoFilter ref="A55:K72" xr:uid="{00000000-0009-0000-0000-00000F000000}">
    <filterColumn colId="9">
      <filters blank="1">
        <dateGroupItem year="2024" month="1" day="1" dateTimeGrouping="day"/>
        <dateGroupItem year="2024" month="2" day="1" dateTimeGrouping="day"/>
        <dateGroupItem year="2024" month="3" day="1" dateTimeGrouping="day"/>
        <dateGroupItem year="2024" month="4" day="1" dateTimeGrouping="day"/>
        <dateGroupItem year="2024" month="5" day="1" dateTimeGrouping="day"/>
        <dateGroupItem year="2024" month="6" day="1" dateTimeGrouping="day"/>
      </filters>
    </filterColumn>
  </autoFilter>
  <mergeCells count="75">
    <mergeCell ref="A76:H76"/>
    <mergeCell ref="D80:F80"/>
    <mergeCell ref="I80:L80"/>
    <mergeCell ref="D81:F81"/>
    <mergeCell ref="I81:L81"/>
    <mergeCell ref="A70:E70"/>
    <mergeCell ref="L70:P70"/>
    <mergeCell ref="A71:E71"/>
    <mergeCell ref="A72:H72"/>
    <mergeCell ref="A73:O73"/>
    <mergeCell ref="A74:K74"/>
    <mergeCell ref="A67:E67"/>
    <mergeCell ref="L67:P67"/>
    <mergeCell ref="A68:E68"/>
    <mergeCell ref="L68:P68"/>
    <mergeCell ref="A69:E69"/>
    <mergeCell ref="L69:P69"/>
    <mergeCell ref="A64:E64"/>
    <mergeCell ref="L64:P64"/>
    <mergeCell ref="A65:E65"/>
    <mergeCell ref="L65:P65"/>
    <mergeCell ref="A66:E66"/>
    <mergeCell ref="L66:P66"/>
    <mergeCell ref="A61:E61"/>
    <mergeCell ref="L61:P61"/>
    <mergeCell ref="A62:E62"/>
    <mergeCell ref="L62:P62"/>
    <mergeCell ref="A63:E63"/>
    <mergeCell ref="L63:P63"/>
    <mergeCell ref="A58:E58"/>
    <mergeCell ref="L58:P58"/>
    <mergeCell ref="A59:E59"/>
    <mergeCell ref="L59:P59"/>
    <mergeCell ref="A60:E60"/>
    <mergeCell ref="L60:P60"/>
    <mergeCell ref="A54:K54"/>
    <mergeCell ref="A55:E55"/>
    <mergeCell ref="A56:E56"/>
    <mergeCell ref="L56:P56"/>
    <mergeCell ref="A57:E57"/>
    <mergeCell ref="L57:P57"/>
    <mergeCell ref="A47:E47"/>
    <mergeCell ref="A48:E48"/>
    <mergeCell ref="A49:E49"/>
    <mergeCell ref="A50:E50"/>
    <mergeCell ref="A51:E51"/>
    <mergeCell ref="A52:E52"/>
    <mergeCell ref="K20:N20"/>
    <mergeCell ref="O20:P20"/>
    <mergeCell ref="R20:S20"/>
    <mergeCell ref="T20:U20"/>
    <mergeCell ref="V20:V21"/>
    <mergeCell ref="A46:E46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POLICLINICA FORMOSA IMED</vt:lpstr>
      <vt:lpstr>'POLICLINICA FORMOSA IMED'!Area_de_impressao</vt:lpstr>
      <vt:lpstr>'POLICLINICA FORMOSA IMED'!Titulos_de_impressao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2024-08-21T13:35:07Z</dcterms:created>
  <dcterms:modified xsi:type="dcterms:W3CDTF">2024-08-21T13:35:41Z</dcterms:modified>
</cp:coreProperties>
</file>