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4POLI FORMOSA\2025\"/>
    </mc:Choice>
  </mc:AlternateContent>
  <xr:revisionPtr revIDLastSave="0" documentId="8_{A2AAA6DB-8D33-43AD-AB75-6F4D7E03CB24}" xr6:coauthVersionLast="47" xr6:coauthVersionMax="47" xr10:uidLastSave="{00000000-0000-0000-0000-000000000000}"/>
  <bookViews>
    <workbookView xWindow="-120" yWindow="-120" windowWidth="20730" windowHeight="11040" tabRatio="500" xr2:uid="{00000000-000D-0000-FFFF-FFFF00000000}"/>
  </bookViews>
  <sheets>
    <sheet name="POL.FORMOSA-IMED" sheetId="1" r:id="rId1"/>
  </sheets>
  <definedNames>
    <definedName name="_xlnm._FilterDatabase" localSheetId="0" hidden="1">'POL.FORMOSA-IMED'!$A$46:$K$54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53" i="1" l="1"/>
  <c r="L49" i="1" a="1"/>
  <c r="L49" i="1" s="1"/>
  <c r="L48" i="1" a="1"/>
  <c r="L48" i="1" s="1"/>
  <c r="L47" i="1" a="1"/>
  <c r="L47" i="1" s="1"/>
  <c r="T35" i="1"/>
  <c r="R35" i="1"/>
  <c r="L35" i="1"/>
  <c r="J35" i="1"/>
  <c r="G35" i="1"/>
  <c r="E35" i="1"/>
  <c r="D35" i="1"/>
  <c r="V29" i="1"/>
  <c r="V28" i="1"/>
  <c r="V27" i="1"/>
  <c r="V26" i="1"/>
  <c r="V3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D22" authorId="0" shapeId="0" xr:uid="{00000000-0006-0000-0000-000007000000}">
      <text>
        <r>
          <rPr>
            <sz val="10"/>
            <rFont val="Arial"/>
            <family val="2"/>
          </rPr>
          <t xml:space="preserve">4.282.496,98
6.720.830,58
</t>
        </r>
      </text>
    </comment>
    <comment ref="B26" authorId="0" shapeId="0" xr:uid="{00000000-0006-0000-0000-000001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000000"/>
            <rFont val="Calibri"/>
            <family val="2"/>
            <charset val="1"/>
          </rPr>
          <t>2.401.345,13
PNE
28.436,33</t>
        </r>
      </text>
    </comment>
    <comment ref="C26" authorId="0" shapeId="0" xr:uid="{00000000-0006-0000-0000-000004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000000"/>
            <rFont val="Calibri"/>
            <family val="2"/>
            <charset val="1"/>
          </rPr>
          <t>2.401.345,13
PNE
28.436,33</t>
        </r>
      </text>
    </comment>
    <comment ref="G26" authorId="0" shapeId="0" xr:uid="{00000000-0006-0000-0000-00000A000000}">
      <text>
        <r>
          <rPr>
            <sz val="10"/>
            <rFont val="Arial"/>
            <family val="2"/>
          </rPr>
          <t xml:space="preserve">713.749,49
713.749,49
1.525.452,82
1.525.452,82
</t>
        </r>
      </text>
    </comment>
    <comment ref="L26" authorId="0" shapeId="0" xr:uid="{00000000-0006-0000-0000-000010000000}">
      <text>
        <r>
          <rPr>
            <sz val="10"/>
            <rFont val="Arial"/>
            <family val="2"/>
          </rPr>
          <t>PNE</t>
        </r>
      </text>
    </comment>
    <comment ref="L27" authorId="0" shapeId="0" xr:uid="{00000000-0006-0000-0000-000011000000}">
      <text>
        <r>
          <rPr>
            <sz val="10"/>
            <rFont val="Arial"/>
            <family val="2"/>
          </rPr>
          <t xml:space="preserve">1.525.452,82
713.749,49
</t>
        </r>
      </text>
    </comment>
    <comment ref="B28" authorId="0" shapeId="0" xr:uid="{00000000-0006-0000-0000-000002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000000"/>
            <rFont val="Calibri"/>
            <family val="2"/>
            <charset val="1"/>
          </rPr>
          <t>2.401.345,13
PNE
28.436,33</t>
        </r>
      </text>
    </comment>
    <comment ref="C28" authorId="0" shapeId="0" xr:uid="{00000000-0006-0000-0000-000005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000000"/>
            <rFont val="Calibri"/>
            <family val="2"/>
            <charset val="1"/>
          </rPr>
          <t>2.401.345,13
PNE
28.436,33</t>
        </r>
      </text>
    </comment>
    <comment ref="G28" authorId="0" shapeId="0" xr:uid="{00000000-0006-0000-0000-00000B000000}">
      <text>
        <r>
          <rPr>
            <sz val="10"/>
            <rFont val="Arial"/>
            <family val="2"/>
          </rPr>
          <t>112.142,82
112.142,82
50.000,00
1.515.602,15
28.436,33
713.749,5</t>
        </r>
      </text>
    </comment>
    <comment ref="L28" authorId="0" shapeId="0" xr:uid="{00000000-0006-0000-0000-000012000000}">
      <text>
        <r>
          <rPr>
            <sz val="10"/>
            <rFont val="Arial"/>
            <family val="2"/>
          </rPr>
          <t>28.436,33
50.000,00
112.142,82</t>
        </r>
      </text>
    </comment>
    <comment ref="L29" authorId="0" shapeId="0" xr:uid="{00000000-0006-0000-0000-000013000000}">
      <text>
        <r>
          <rPr>
            <sz val="10"/>
            <rFont val="Arial"/>
            <family val="2"/>
          </rPr>
          <t>1.525.452,82
713.749,49</t>
        </r>
      </text>
    </comment>
    <comment ref="B30" authorId="0" shapeId="0" xr:uid="{00000000-0006-0000-0000-000003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000000"/>
            <rFont val="Calibri"/>
            <family val="2"/>
            <charset val="1"/>
          </rPr>
          <t>2.401.345,13
PNE
26.883,28</t>
        </r>
      </text>
    </comment>
    <comment ref="C30" authorId="0" shapeId="0" xr:uid="{00000000-0006-0000-0000-000006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000000"/>
            <rFont val="Calibri"/>
            <family val="2"/>
            <charset val="1"/>
          </rPr>
          <t>2.401.345,13
PNE
26.883,28</t>
        </r>
      </text>
    </comment>
    <comment ref="G30" authorId="0" shapeId="0" xr:uid="{00000000-0006-0000-0000-00000C000000}">
      <text>
        <r>
          <rPr>
            <sz val="10"/>
            <rFont val="Arial"/>
            <family val="2"/>
          </rPr>
          <t>713.749,50
28.436,33
1.515.602,15
112.142,82</t>
        </r>
      </text>
    </comment>
    <comment ref="J30" authorId="0" shapeId="0" xr:uid="{00000000-0006-0000-0000-00000E000000}">
      <text>
        <r>
          <rPr>
            <sz val="10"/>
            <rFont val="Arial"/>
            <family val="2"/>
          </rPr>
          <t>Planisa</t>
        </r>
      </text>
    </comment>
    <comment ref="L31" authorId="0" shapeId="0" xr:uid="{00000000-0006-0000-0000-000014000000}">
      <text>
        <r>
          <rPr>
            <sz val="10"/>
            <rFont val="Arial"/>
            <family val="2"/>
          </rPr>
          <t xml:space="preserve">112.142,82 FR
1.515.602,15
713.749,50
</t>
        </r>
      </text>
    </comment>
    <comment ref="E32" authorId="0" shapeId="0" xr:uid="{00000000-0006-0000-0000-000008000000}">
      <text>
        <r>
          <rPr>
            <sz val="10"/>
            <rFont val="Arial"/>
            <family val="2"/>
          </rPr>
          <t>Processo SEI 202400010085155</t>
        </r>
      </text>
    </comment>
    <comment ref="G32" authorId="0" shapeId="0" xr:uid="{00000000-0006-0000-0000-00000D000000}">
      <text>
        <r>
          <rPr>
            <sz val="10"/>
            <rFont val="Arial"/>
            <family val="2"/>
          </rPr>
          <t>40.149,34
112.142,82
26.883,28</t>
        </r>
      </text>
    </comment>
    <comment ref="J32" authorId="0" shapeId="0" xr:uid="{00000000-0006-0000-0000-00000F000000}">
      <text>
        <r>
          <rPr>
            <sz val="10"/>
            <rFont val="Arial"/>
            <family val="2"/>
          </rPr>
          <t>50.000,00 Energia Elétrica +IR
9.850,66 Planisa</t>
        </r>
      </text>
    </comment>
    <comment ref="L32" authorId="0" shapeId="0" xr:uid="{00000000-0006-0000-0000-000015000000}">
      <text>
        <r>
          <rPr>
            <sz val="10"/>
            <rFont val="Arial"/>
            <family val="2"/>
          </rPr>
          <t>112.142,82 FR
40.149,34</t>
        </r>
      </text>
    </comment>
    <comment ref="L34" authorId="0" shapeId="0" xr:uid="{00000000-0006-0000-0000-000016000000}">
      <text>
        <r>
          <rPr>
            <sz val="10"/>
            <rFont val="Arial"/>
            <family val="2"/>
          </rPr>
          <t xml:space="preserve">713.749,50
1.515.602,15
112.142,82 FR
</t>
        </r>
      </text>
    </comment>
    <comment ref="F48" authorId="0" shapeId="0" xr:uid="{00000000-0006-0000-0000-000009000000}">
      <text>
        <r>
          <rPr>
            <sz val="10"/>
            <rFont val="Arial"/>
            <family val="2"/>
          </rPr>
          <t xml:space="preserve">R$ 25.696,62-Fornecimento energia elétrica, referência agosto/24, Valor informado pela Coordenação de Gestão de Contas e Contratos - GAAL DESPACHO Nº 396/2024/SES/CGCC / GAAL-11410 (64984165)  Processo nº 201700010019675
.
VR.FATURA...............R$ 25.101,12
IR..................................R$ 595,50
</t>
        </r>
      </text>
    </comment>
  </commentList>
</comments>
</file>

<file path=xl/sharedStrings.xml><?xml version="1.0" encoding="utf-8"?>
<sst xmlns="http://schemas.openxmlformats.org/spreadsheetml/2006/main" count="77" uniqueCount="59">
  <si>
    <t>Relatório Resumido da Execução Orçamentária e Financeira por Contrato de Gestão</t>
  </si>
  <si>
    <t>Mês/Ano: Julho a Outubro/2025</t>
  </si>
  <si>
    <t>Órgão Contratante: SECRETARIA DE ESTADO DA SAÚDE – SES/GO.</t>
  </si>
  <si>
    <t>CNPJ: 02.529.964/0001-57</t>
  </si>
  <si>
    <t>Organização Social Contratada : INSTITUTO DE MEDICINA, ESTUDOS E DESENVOLVIMENTO – IMED</t>
  </si>
  <si>
    <t>CNPJ: 19.324.171/0001-02</t>
  </si>
  <si>
    <t>Unidade Gerida: POLICLÍNICA REGIONAL – UNIDADE FORMOSA</t>
  </si>
  <si>
    <t>CNPJ: 19.324.171/0011-76</t>
  </si>
  <si>
    <t xml:space="preserve">Termo de Colaboração nº 21/2025 - SES </t>
  </si>
  <si>
    <t>Vigência do Termo de Colaboração - Início 01/07/2025 - Término 01/07/2028.</t>
  </si>
  <si>
    <t>Previsão de Repasse Mensal do Termo de Colaboração /ADITIVO - Custeio :  R$ 2.401.345,13. Processo nº: 202400010038080</t>
  </si>
  <si>
    <t xml:space="preserve">Previsão de Repasse Mensal do Termo de Colaboração 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</si>
  <si>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</si>
  <si>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</si>
  <si>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</si>
  <si>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</si>
  <si>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</si>
  <si>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</si>
  <si>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</si>
  <si>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</si>
  <si>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</si>
  <si>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refere), os valores devolvidos estão lançados no mês em que houve a quitação da guia , não impactam nas ordens de pagamento repassadas no mês.</t>
  </si>
  <si>
    <t>7. Guias de Receita (Devolução de Recursos de Exercícios Anteriores) os valores devolvidos estão lançados no mês em que houve a quitação da guia, não impactam nas ordens de pagamento repassadas no mês.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</si>
  <si>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</si>
  <si>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</si>
  <si>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 + 8 + 9</t>
  </si>
  <si>
    <t>Custeio</t>
  </si>
  <si>
    <t>Investimentos</t>
  </si>
  <si>
    <t>Repasses Adicionais (Ver Legenda)</t>
  </si>
  <si>
    <t>Referência/Parcela</t>
  </si>
  <si>
    <t>Investimento</t>
  </si>
  <si>
    <t>2.401.345,13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</si>
  <si>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</si>
  <si>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</si>
  <si>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</si>
  <si>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 xml:space="preserve">Mandados Judiciais 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</si>
  <si>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</si>
  <si>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</si>
  <si>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</si>
  <si>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</si>
  <si>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</si>
  <si>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</si>
  <si>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</si>
  <si>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</si>
  <si>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</si>
  <si>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</si>
  <si>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</si>
  <si>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Provisão de Fundo Resissório</t>
  </si>
  <si>
    <t>Desconto referente ao contrato com a Planisa.</t>
  </si>
  <si>
    <t>3.3.50.85.02</t>
  </si>
  <si>
    <t>SES/CGC/SUPECC-19837.</t>
  </si>
  <si>
    <t>Valor provisionado para ajuste posterior.</t>
  </si>
  <si>
    <t>Total Geral</t>
  </si>
  <si>
    <t xml:space="preserve">* Glosa aplicada com valor estimado - ajuste será realizado posteriormente, quando informado pela SES/GMAE - CG-14421. </t>
  </si>
  <si>
    <t xml:space="preserve">Nota Explicativa: </t>
  </si>
  <si>
    <r>
      <rPr>
        <b/>
        <sz val="10"/>
        <color rgb="FFC9211E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rFont val="Calibri"/>
        <family val="2"/>
        <charset val="1"/>
      </rPr>
      <t xml:space="preserve">Valor Estimado no Contrato de Gestão = Custeio + Apostilamento.
1. Valor Mensal Estimado no Contrato de Gestão - Custeio = Custeio + Apostilamento.
3. Valor informado pela área técnica – GFIN -  SEI N° 202500010016855. 
4. </t>
    </r>
    <r>
      <rPr>
        <b/>
        <sz val="10"/>
        <color rgb="FF000000"/>
        <rFont val="Calibri"/>
        <family val="2"/>
        <charset val="1"/>
      </rPr>
      <t xml:space="preserve">Desconto referente ao contrato com a Planisa - </t>
    </r>
    <r>
      <rPr>
        <b/>
        <sz val="10"/>
        <rFont val="Calibri"/>
        <family val="2"/>
        <charset val="1"/>
      </rPr>
      <t xml:space="preserve">Valor Provisionado conforme Solicitação de Liquidação e Pagamento SEI N° 81572528 (setembro)
    Valor Provisionado conforme Solicitação de Liquidação e Pagamento SEI N° 80006184 (outubro)
</t>
    </r>
  </si>
  <si>
    <r>
      <rPr>
        <b/>
        <sz val="10"/>
        <rFont val="Calibri"/>
        <family val="2"/>
        <charset val="1"/>
      </rPr>
      <t xml:space="preserve">8. Pagamentos (repasses – Restos a Pagar) - </t>
    </r>
    <r>
      <rPr>
        <b/>
        <sz val="10"/>
        <color rgb="FF000000"/>
        <rFont val="Calibri"/>
        <family val="2"/>
        <charset val="1"/>
      </rPr>
      <t>não houve repasse para a referência.</t>
    </r>
  </si>
  <si>
    <r>
      <rPr>
        <b/>
        <sz val="10"/>
        <rFont val="Calibri"/>
        <family val="2"/>
        <charset val="1"/>
      </rPr>
      <t xml:space="preserve">9. Pagamentos de Despesas de Exercícios Anteriores – DEA- </t>
    </r>
    <r>
      <rPr>
        <b/>
        <sz val="10"/>
        <color rgb="FF000000"/>
        <rFont val="Calibri"/>
        <family val="2"/>
        <charset val="1"/>
      </rPr>
      <t xml:space="preserve">não houve repasse para a referência.
</t>
    </r>
    <r>
      <rPr>
        <b/>
        <sz val="10"/>
        <rFont val="Calibri"/>
        <family val="2"/>
        <charset val="1"/>
      </rPr>
      <t xml:space="preserve">
</t>
    </r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</si>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</sst>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\-??_-;_-@_-"/>
    <numFmt numFmtId="165" formatCode="[$-416]mmm\-yy;@"/>
    <numFmt numFmtId="166" formatCode="* #,##0.00\ ;\-* #,##0.00\ ;* \-??\ ;@\ "/>
  </numFmts>
  <fonts count="15" x14ac:knownFonts="1"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1"/>
      <color rgb="FFC9211E"/>
      <name val="Calibri"/>
      <family val="2"/>
      <charset val="1"/>
    </font>
    <font>
      <b/>
      <sz val="10"/>
      <name val="Calibri"/>
      <family val="2"/>
      <charset val="1"/>
    </font>
    <font>
      <sz val="11"/>
      <name val="Calibri"/>
      <family val="2"/>
      <charset val="1"/>
    </font>
    <font>
      <sz val="10"/>
      <color theme="0"/>
      <name val="Calibri"/>
      <family val="2"/>
      <charset val="1"/>
    </font>
    <font>
      <sz val="12"/>
      <color rgb="FF1F497D"/>
      <name val="Calibri"/>
      <family val="2"/>
      <charset val="1"/>
    </font>
    <font>
      <sz val="12"/>
      <name val="Calibri"/>
      <family val="2"/>
      <charset val="1"/>
    </font>
    <font>
      <b/>
      <sz val="10"/>
      <color rgb="FFC9211E"/>
      <name val="Calibri"/>
      <family val="2"/>
      <charset val="1"/>
    </font>
    <font>
      <sz val="10"/>
      <name val="Arial"/>
      <family val="2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theme="0"/>
        <bgColor rgb="FFFFFFCC"/>
      </patternFill>
    </fill>
    <fill>
      <patternFill patternType="solid">
        <fgColor rgb="FFD8D8D8"/>
        <bgColor rgb="FFD9E2F3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14" fillId="0" borderId="0"/>
    <xf numFmtId="164" fontId="14" fillId="0" borderId="0" applyBorder="0" applyProtection="0"/>
  </cellStyleXfs>
  <cellXfs count="72">
    <xf numFmtId="0" fontId="0" fillId="0" borderId="0" xfId="0"/>
    <xf numFmtId="0" fontId="3" fillId="2" borderId="12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 wrapText="1"/>
    </xf>
    <xf numFmtId="0" fontId="2" fillId="0" borderId="3" xfId="0" applyFont="1" applyBorder="1" applyAlignment="1">
      <alignment wrapText="1"/>
    </xf>
    <xf numFmtId="0" fontId="3" fillId="2" borderId="2" xfId="0" applyFont="1" applyFill="1" applyBorder="1" applyAlignment="1">
      <alignment vertical="center" wrapText="1"/>
    </xf>
    <xf numFmtId="0" fontId="2" fillId="0" borderId="0" xfId="0" applyFont="1"/>
    <xf numFmtId="0" fontId="4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17" fontId="2" fillId="0" borderId="11" xfId="0" applyNumberFormat="1" applyFont="1" applyBorder="1" applyAlignment="1">
      <alignment horizontal="center"/>
    </xf>
    <xf numFmtId="4" fontId="2" fillId="0" borderId="11" xfId="0" applyNumberFormat="1" applyFont="1" applyBorder="1" applyAlignment="1">
      <alignment horizontal="right" vertical="center" wrapText="1"/>
    </xf>
    <xf numFmtId="4" fontId="2" fillId="0" borderId="11" xfId="0" applyNumberFormat="1" applyFont="1" applyBorder="1" applyAlignment="1">
      <alignment wrapText="1"/>
    </xf>
    <xf numFmtId="4" fontId="5" fillId="0" borderId="11" xfId="0" applyNumberFormat="1" applyFont="1" applyBorder="1" applyAlignment="1">
      <alignment horizontal="right" vertical="center" wrapText="1"/>
    </xf>
    <xf numFmtId="164" fontId="5" fillId="0" borderId="11" xfId="2" applyFont="1" applyBorder="1" applyProtection="1"/>
    <xf numFmtId="17" fontId="5" fillId="0" borderId="11" xfId="0" applyNumberFormat="1" applyFont="1" applyBorder="1" applyAlignment="1">
      <alignment horizontal="center" vertical="center" wrapText="1"/>
    </xf>
    <xf numFmtId="4" fontId="5" fillId="0" borderId="11" xfId="0" applyNumberFormat="1" applyFont="1" applyBorder="1" applyAlignment="1">
      <alignment wrapText="1"/>
    </xf>
    <xf numFmtId="164" fontId="5" fillId="0" borderId="11" xfId="0" applyNumberFormat="1" applyFont="1" applyBorder="1" applyAlignment="1">
      <alignment horizontal="right" wrapText="1"/>
    </xf>
    <xf numFmtId="0" fontId="6" fillId="0" borderId="0" xfId="0" applyFont="1"/>
    <xf numFmtId="0" fontId="0" fillId="0" borderId="11" xfId="0" applyBorder="1"/>
    <xf numFmtId="0" fontId="2" fillId="4" borderId="11" xfId="0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164" fontId="7" fillId="4" borderId="1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4" fillId="3" borderId="12" xfId="0" applyFont="1" applyFill="1" applyBorder="1" applyAlignment="1">
      <alignment vertical="center" wrapText="1"/>
    </xf>
    <xf numFmtId="164" fontId="8" fillId="5" borderId="13" xfId="2" applyFont="1" applyFill="1" applyBorder="1" applyAlignment="1" applyProtection="1">
      <alignment vertical="center"/>
    </xf>
    <xf numFmtId="1" fontId="2" fillId="0" borderId="12" xfId="0" applyNumberFormat="1" applyFont="1" applyBorder="1" applyAlignment="1">
      <alignment vertical="center" wrapText="1"/>
    </xf>
    <xf numFmtId="165" fontId="2" fillId="0" borderId="12" xfId="0" applyNumberFormat="1" applyFont="1" applyBorder="1" applyAlignment="1">
      <alignment vertical="center" wrapText="1"/>
    </xf>
    <xf numFmtId="4" fontId="10" fillId="5" borderId="13" xfId="1" applyNumberFormat="1" applyFont="1" applyFill="1" applyBorder="1" applyAlignment="1">
      <alignment vertical="center" wrapText="1"/>
    </xf>
    <xf numFmtId="4" fontId="11" fillId="5" borderId="13" xfId="1" applyNumberFormat="1" applyFont="1" applyFill="1" applyBorder="1" applyAlignment="1">
      <alignment vertical="center" wrapText="1"/>
    </xf>
    <xf numFmtId="164" fontId="2" fillId="5" borderId="12" xfId="2" applyFont="1" applyFill="1" applyBorder="1" applyAlignment="1" applyProtection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" fontId="2" fillId="0" borderId="12" xfId="0" applyNumberFormat="1" applyFont="1" applyBorder="1" applyAlignment="1">
      <alignment horizontal="center" vertical="center" wrapText="1"/>
    </xf>
    <xf numFmtId="165" fontId="2" fillId="0" borderId="12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4" fontId="2" fillId="0" borderId="14" xfId="0" applyNumberFormat="1" applyFont="1" applyBorder="1" applyAlignment="1">
      <alignment wrapText="1"/>
    </xf>
    <xf numFmtId="0" fontId="2" fillId="0" borderId="12" xfId="0" applyFont="1" applyBorder="1" applyAlignment="1">
      <alignment horizontal="center" wrapText="1"/>
    </xf>
    <xf numFmtId="1" fontId="2" fillId="0" borderId="12" xfId="0" applyNumberFormat="1" applyFont="1" applyBorder="1" applyAlignment="1">
      <alignment horizontal="center" wrapText="1"/>
    </xf>
    <xf numFmtId="17" fontId="2" fillId="0" borderId="12" xfId="0" applyNumberFormat="1" applyFont="1" applyBorder="1" applyAlignment="1">
      <alignment horizontal="center" wrapText="1"/>
    </xf>
    <xf numFmtId="0" fontId="2" fillId="0" borderId="12" xfId="0" applyFont="1" applyBorder="1" applyAlignment="1">
      <alignment wrapText="1"/>
    </xf>
    <xf numFmtId="166" fontId="2" fillId="5" borderId="12" xfId="2" applyNumberFormat="1" applyFont="1" applyFill="1" applyBorder="1" applyAlignment="1" applyProtection="1">
      <alignment horizontal="right" vertical="center"/>
    </xf>
    <xf numFmtId="164" fontId="4" fillId="6" borderId="12" xfId="2" applyFont="1" applyFill="1" applyBorder="1" applyAlignment="1" applyProtection="1">
      <alignment vertical="center" wrapText="1"/>
    </xf>
    <xf numFmtId="0" fontId="2" fillId="6" borderId="12" xfId="0" applyFont="1" applyFill="1" applyBorder="1" applyAlignment="1">
      <alignment vertical="center" wrapText="1"/>
    </xf>
    <xf numFmtId="0" fontId="2" fillId="6" borderId="1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4" fillId="6" borderId="12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12" fillId="0" borderId="11" xfId="0" applyFont="1" applyBorder="1" applyAlignment="1">
      <alignment vertical="top" wrapText="1"/>
    </xf>
    <xf numFmtId="0" fontId="7" fillId="0" borderId="1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</cellXfs>
  <cellStyles count="3">
    <cellStyle name="Normal" xfId="0" builtinId="0"/>
    <cellStyle name="Normal 65" xfId="1" xr:uid="{00000000-0005-0000-0000-000006000000}"/>
    <cellStyle name="Vírgula 44" xfId="2" xr:uid="{00000000-0005-0000-0000-000007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W67"/>
  <sheetViews>
    <sheetView tabSelected="1" zoomScaleNormal="100" workbookViewId="0">
      <selection activeCell="I40" sqref="I40"/>
    </sheetView>
  </sheetViews>
  <sheetFormatPr defaultColWidth="8.7109375" defaultRowHeight="15" x14ac:dyDescent="0.25"/>
  <cols>
    <col min="1" max="1" width="9.85546875" customWidth="1"/>
    <col min="2" max="4" width="13.28515625" customWidth="1"/>
    <col min="5" max="5" width="17.28515625" customWidth="1"/>
    <col min="6" max="6" width="17.140625" customWidth="1"/>
    <col min="7" max="7" width="14" customWidth="1"/>
    <col min="8" max="8" width="18.28515625" customWidth="1"/>
    <col min="9" max="9" width="12.42578125" customWidth="1"/>
    <col min="10" max="10" width="10.7109375" customWidth="1"/>
    <col min="11" max="11" width="15.85546875" customWidth="1"/>
    <col min="12" max="12" width="14.85546875" customWidth="1"/>
    <col min="13" max="13" width="11.85546875" customWidth="1"/>
    <col min="14" max="14" width="17.7109375" customWidth="1"/>
    <col min="15" max="16" width="13.85546875" customWidth="1"/>
    <col min="17" max="17" width="25.5703125" customWidth="1"/>
    <col min="18" max="18" width="11" customWidth="1"/>
    <col min="19" max="19" width="12.85546875" customWidth="1"/>
    <col min="20" max="20" width="10" customWidth="1"/>
    <col min="21" max="21" width="12" customWidth="1"/>
    <col min="22" max="22" width="15.85546875" customWidth="1"/>
  </cols>
  <sheetData>
    <row r="1" spans="1:22" ht="26.25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</row>
    <row r="2" spans="1:22" x14ac:dyDescent="0.25">
      <c r="A2" s="15"/>
      <c r="B2" s="16"/>
      <c r="C2" s="16"/>
      <c r="D2" s="16"/>
      <c r="E2" s="16"/>
      <c r="F2" s="16"/>
      <c r="G2" s="16"/>
      <c r="H2" s="16"/>
      <c r="I2" s="16"/>
      <c r="J2" s="16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7"/>
    </row>
    <row r="3" spans="1:22" x14ac:dyDescent="0.25">
      <c r="A3" s="13" t="s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</row>
    <row r="4" spans="1:22" x14ac:dyDescent="0.25">
      <c r="A4" s="15"/>
      <c r="B4" s="16"/>
      <c r="C4" s="16"/>
      <c r="D4" s="16"/>
      <c r="E4" s="16"/>
      <c r="F4" s="16"/>
      <c r="G4" s="16"/>
      <c r="H4" s="16"/>
      <c r="I4" s="16"/>
      <c r="J4" s="16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7"/>
    </row>
    <row r="5" spans="1:22" x14ac:dyDescent="0.25">
      <c r="A5" s="12" t="s">
        <v>2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  <row r="6" spans="1:22" x14ac:dyDescent="0.25">
      <c r="A6" s="11" t="s">
        <v>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5"/>
      <c r="P6" s="15"/>
      <c r="Q6" s="15"/>
      <c r="R6" s="15"/>
      <c r="S6" s="15"/>
      <c r="T6" s="15"/>
      <c r="U6" s="15"/>
      <c r="V6" s="17"/>
    </row>
    <row r="7" spans="1:22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5"/>
      <c r="P7" s="15"/>
      <c r="Q7" s="15"/>
      <c r="R7" s="15"/>
      <c r="S7" s="15"/>
      <c r="T7" s="15"/>
      <c r="U7" s="15"/>
      <c r="V7" s="17"/>
    </row>
    <row r="8" spans="1:22" x14ac:dyDescent="0.25">
      <c r="A8" s="12" t="s">
        <v>4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</row>
    <row r="9" spans="1:22" x14ac:dyDescent="0.25">
      <c r="A9" s="11" t="s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5"/>
      <c r="P9" s="15"/>
      <c r="Q9" s="15"/>
      <c r="R9" s="15"/>
      <c r="S9" s="15"/>
      <c r="T9" s="15"/>
      <c r="U9" s="15"/>
      <c r="V9" s="17"/>
    </row>
    <row r="10" spans="1:22" x14ac:dyDescent="0.2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5"/>
      <c r="P10" s="15"/>
      <c r="Q10" s="15"/>
      <c r="R10" s="15"/>
      <c r="S10" s="15"/>
      <c r="T10" s="15"/>
      <c r="U10" s="15"/>
      <c r="V10" s="17"/>
    </row>
    <row r="11" spans="1:22" x14ac:dyDescent="0.25">
      <c r="A11" s="12" t="s">
        <v>6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</row>
    <row r="12" spans="1:22" x14ac:dyDescent="0.25">
      <c r="A12" s="11" t="s">
        <v>7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5"/>
      <c r="P12" s="15"/>
      <c r="Q12" s="15"/>
      <c r="R12" s="15"/>
      <c r="S12" s="15"/>
      <c r="T12" s="15"/>
      <c r="U12" s="15"/>
      <c r="V12" s="17"/>
    </row>
    <row r="13" spans="1:22" ht="12.75" customHeight="1" x14ac:dyDescent="0.25">
      <c r="A13" s="9" t="s">
        <v>8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</row>
    <row r="14" spans="1:22" ht="12.75" customHeight="1" x14ac:dyDescent="0.25">
      <c r="A14" s="9" t="s">
        <v>9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</row>
    <row r="15" spans="1:22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19"/>
      <c r="Q15" s="19"/>
      <c r="R15" s="19"/>
      <c r="S15" s="19"/>
      <c r="T15" s="19"/>
      <c r="U15" s="19"/>
      <c r="V15" s="18"/>
    </row>
    <row r="16" spans="1:22" ht="12.75" customHeight="1" x14ac:dyDescent="0.25">
      <c r="A16" s="9" t="s">
        <v>10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</row>
    <row r="17" spans="1:23" ht="33" customHeight="1" x14ac:dyDescent="0.25">
      <c r="A17" s="9" t="s">
        <v>11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  <row r="18" spans="1:23" ht="12.75" customHeight="1" x14ac:dyDescent="0.25">
      <c r="A18" s="7" t="s">
        <v>12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:23" ht="12.75" customHeight="1" x14ac:dyDescent="0.25">
      <c r="A19" s="6" t="s">
        <v>13</v>
      </c>
      <c r="B19" s="20"/>
      <c r="C19" s="5" t="s">
        <v>14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3" ht="133.5" customHeight="1" x14ac:dyDescent="0.25">
      <c r="A20" s="6"/>
      <c r="B20" s="4" t="s">
        <v>15</v>
      </c>
      <c r="C20" s="3" t="s">
        <v>16</v>
      </c>
      <c r="D20" s="2" t="s">
        <v>17</v>
      </c>
      <c r="E20" s="2"/>
      <c r="F20" s="2"/>
      <c r="G20" s="2" t="s">
        <v>18</v>
      </c>
      <c r="H20" s="2"/>
      <c r="I20" s="2"/>
      <c r="J20" s="22" t="s">
        <v>19</v>
      </c>
      <c r="K20" s="2" t="s">
        <v>20</v>
      </c>
      <c r="L20" s="2"/>
      <c r="M20" s="2"/>
      <c r="N20" s="2"/>
      <c r="O20" s="2" t="s">
        <v>21</v>
      </c>
      <c r="P20" s="2"/>
      <c r="Q20" s="21" t="s">
        <v>22</v>
      </c>
      <c r="R20" s="2" t="s">
        <v>23</v>
      </c>
      <c r="S20" s="2"/>
      <c r="T20" s="2" t="s">
        <v>24</v>
      </c>
      <c r="U20" s="2"/>
      <c r="V20" s="3" t="s">
        <v>25</v>
      </c>
    </row>
    <row r="21" spans="1:23" ht="38.25" x14ac:dyDescent="0.25">
      <c r="A21" s="6"/>
      <c r="B21" s="4"/>
      <c r="C21" s="3"/>
      <c r="D21" s="22" t="s">
        <v>26</v>
      </c>
      <c r="E21" s="22" t="s">
        <v>27</v>
      </c>
      <c r="F21" s="22" t="s">
        <v>28</v>
      </c>
      <c r="G21" s="22" t="s">
        <v>26</v>
      </c>
      <c r="H21" s="22" t="s">
        <v>27</v>
      </c>
      <c r="I21" s="22" t="s">
        <v>28</v>
      </c>
      <c r="J21" s="22" t="s">
        <v>26</v>
      </c>
      <c r="K21" s="22" t="s">
        <v>29</v>
      </c>
      <c r="L21" s="22" t="s">
        <v>26</v>
      </c>
      <c r="M21" s="22" t="s">
        <v>27</v>
      </c>
      <c r="N21" s="22" t="s">
        <v>28</v>
      </c>
      <c r="O21" s="22" t="s">
        <v>26</v>
      </c>
      <c r="P21" s="22" t="s">
        <v>27</v>
      </c>
      <c r="Q21" s="22"/>
      <c r="R21" s="22" t="s">
        <v>26</v>
      </c>
      <c r="S21" s="22" t="s">
        <v>27</v>
      </c>
      <c r="T21" s="22" t="s">
        <v>26</v>
      </c>
      <c r="U21" s="22" t="s">
        <v>30</v>
      </c>
      <c r="V21" s="3"/>
    </row>
    <row r="22" spans="1:23" x14ac:dyDescent="0.25">
      <c r="A22" s="23">
        <v>45778</v>
      </c>
      <c r="B22" s="24"/>
      <c r="C22" s="24"/>
      <c r="D22" s="25">
        <v>11003327.560000001</v>
      </c>
      <c r="E22" s="26"/>
      <c r="F22" s="26"/>
      <c r="G22" s="26"/>
      <c r="H22" s="26"/>
      <c r="I22" s="26"/>
      <c r="J22" s="27"/>
      <c r="K22" s="28"/>
      <c r="L22" s="26"/>
      <c r="M22" s="26"/>
      <c r="N22" s="26"/>
      <c r="O22" s="26"/>
      <c r="P22" s="26"/>
      <c r="Q22" s="26"/>
      <c r="R22" s="26"/>
      <c r="S22" s="26"/>
      <c r="T22" s="29"/>
      <c r="U22" s="26"/>
      <c r="V22" s="30"/>
      <c r="W22" s="31"/>
    </row>
    <row r="23" spans="1:23" x14ac:dyDescent="0.25">
      <c r="A23" s="23"/>
      <c r="B23" s="24"/>
      <c r="C23" s="24"/>
      <c r="D23" s="25"/>
      <c r="E23" s="26"/>
      <c r="F23" s="26"/>
      <c r="G23" s="26"/>
      <c r="H23" s="26"/>
      <c r="I23" s="26"/>
      <c r="J23" s="27"/>
      <c r="K23" s="28"/>
      <c r="L23" s="26"/>
      <c r="M23" s="26"/>
      <c r="N23" s="26"/>
      <c r="O23" s="26"/>
      <c r="P23" s="26"/>
      <c r="Q23" s="26"/>
      <c r="R23" s="26"/>
      <c r="S23" s="26"/>
      <c r="T23" s="29"/>
      <c r="U23" s="26"/>
      <c r="V23" s="30"/>
      <c r="W23" s="31"/>
    </row>
    <row r="24" spans="1:23" x14ac:dyDescent="0.25">
      <c r="A24" s="23">
        <v>45809</v>
      </c>
      <c r="B24" s="24"/>
      <c r="C24" s="24"/>
      <c r="D24" s="25">
        <v>2932543.26</v>
      </c>
      <c r="E24" s="26"/>
      <c r="F24" s="26"/>
      <c r="G24" s="26"/>
      <c r="H24" s="26"/>
      <c r="I24" s="26"/>
      <c r="J24" s="27"/>
      <c r="K24" s="28"/>
      <c r="L24" s="26"/>
      <c r="M24" s="26"/>
      <c r="N24" s="26"/>
      <c r="O24" s="26"/>
      <c r="P24" s="26"/>
      <c r="Q24" s="26"/>
      <c r="R24" s="26"/>
      <c r="S24" s="26"/>
      <c r="T24" s="29"/>
      <c r="U24" s="26"/>
      <c r="V24" s="26"/>
      <c r="W24" s="31"/>
    </row>
    <row r="25" spans="1:23" x14ac:dyDescent="0.25">
      <c r="A25" s="23"/>
      <c r="B25" s="24"/>
      <c r="C25" s="24"/>
      <c r="D25" s="25"/>
      <c r="E25" s="26"/>
      <c r="F25" s="26"/>
      <c r="G25" s="26"/>
      <c r="H25" s="26"/>
      <c r="I25" s="26"/>
      <c r="J25" s="27"/>
      <c r="K25" s="28"/>
      <c r="L25" s="26"/>
      <c r="M25" s="26"/>
      <c r="N25" s="26"/>
      <c r="O25" s="26"/>
      <c r="P25" s="26"/>
      <c r="Q25" s="26"/>
      <c r="R25" s="26"/>
      <c r="S25" s="26"/>
      <c r="T25" s="29"/>
      <c r="U25" s="26"/>
      <c r="V25" s="26"/>
      <c r="W25" s="31"/>
    </row>
    <row r="26" spans="1:23" x14ac:dyDescent="0.25">
      <c r="A26" s="23">
        <v>45839</v>
      </c>
      <c r="B26" s="24">
        <v>2429781.46</v>
      </c>
      <c r="C26" s="24">
        <v>2429781.46</v>
      </c>
      <c r="D26" s="25">
        <v>31131.78</v>
      </c>
      <c r="E26" s="26"/>
      <c r="F26" s="26"/>
      <c r="G26" s="26">
        <v>4478404.62</v>
      </c>
      <c r="H26" s="26"/>
      <c r="I26" s="26"/>
      <c r="K26" s="28">
        <v>45809</v>
      </c>
      <c r="L26" s="26">
        <v>31131.78</v>
      </c>
      <c r="M26" s="26"/>
      <c r="N26" s="26"/>
      <c r="O26" s="26"/>
      <c r="P26" s="26"/>
      <c r="Q26" s="26"/>
      <c r="R26" s="26"/>
      <c r="S26" s="26"/>
      <c r="T26" s="29"/>
      <c r="U26" s="26"/>
      <c r="V26" s="26">
        <f>L26</f>
        <v>31131.78</v>
      </c>
      <c r="W26" s="31"/>
    </row>
    <row r="27" spans="1:23" x14ac:dyDescent="0.25">
      <c r="A27" s="23"/>
      <c r="B27" s="24"/>
      <c r="C27" s="24"/>
      <c r="D27" s="25"/>
      <c r="E27" s="26"/>
      <c r="F27" s="26"/>
      <c r="G27" s="26"/>
      <c r="H27" s="26"/>
      <c r="I27" s="26"/>
      <c r="J27" s="25"/>
      <c r="K27" s="28">
        <v>45839</v>
      </c>
      <c r="L27" s="26">
        <v>2239202.31</v>
      </c>
      <c r="M27" s="32"/>
      <c r="N27" s="26"/>
      <c r="O27" s="26"/>
      <c r="P27" s="26"/>
      <c r="Q27" s="26"/>
      <c r="R27" s="26"/>
      <c r="S27" s="26"/>
      <c r="T27" s="29"/>
      <c r="U27" s="26"/>
      <c r="V27" s="26">
        <f>L27</f>
        <v>2239202.31</v>
      </c>
      <c r="W27" s="31"/>
    </row>
    <row r="28" spans="1:23" x14ac:dyDescent="0.25">
      <c r="A28" s="23">
        <v>45870</v>
      </c>
      <c r="B28" s="24">
        <v>2429781.46</v>
      </c>
      <c r="C28" s="24">
        <v>2429781.46</v>
      </c>
      <c r="D28" s="25">
        <v>28436.33</v>
      </c>
      <c r="E28" s="26"/>
      <c r="F28" s="26"/>
      <c r="G28" s="26">
        <v>2532073.62</v>
      </c>
      <c r="H28" s="26"/>
      <c r="I28" s="26"/>
      <c r="K28" s="28">
        <v>45839</v>
      </c>
      <c r="L28" s="26">
        <v>190579.15</v>
      </c>
      <c r="M28" s="32"/>
      <c r="N28" s="26"/>
      <c r="O28" s="26"/>
      <c r="P28" s="26"/>
      <c r="Q28" s="26"/>
      <c r="R28" s="26"/>
      <c r="S28" s="26"/>
      <c r="T28" s="29"/>
      <c r="U28" s="26"/>
      <c r="V28" s="26">
        <f>L28</f>
        <v>190579.15</v>
      </c>
      <c r="W28" s="31"/>
    </row>
    <row r="29" spans="1:23" x14ac:dyDescent="0.25">
      <c r="A29" s="23"/>
      <c r="B29" s="24"/>
      <c r="C29" s="24"/>
      <c r="D29" s="25"/>
      <c r="E29" s="26"/>
      <c r="F29" s="26"/>
      <c r="G29" s="26"/>
      <c r="H29" s="26"/>
      <c r="I29" s="26"/>
      <c r="J29" s="25"/>
      <c r="K29" s="28">
        <v>45870</v>
      </c>
      <c r="L29" s="26">
        <v>2239202.31</v>
      </c>
      <c r="M29" s="32"/>
      <c r="N29" s="26"/>
      <c r="O29" s="26"/>
      <c r="P29" s="26"/>
      <c r="Q29" s="26"/>
      <c r="R29" s="26"/>
      <c r="S29" s="26"/>
      <c r="T29" s="29"/>
      <c r="U29" s="26"/>
      <c r="V29" s="26">
        <f>L29</f>
        <v>2239202.31</v>
      </c>
      <c r="W29" s="31"/>
    </row>
    <row r="30" spans="1:23" x14ac:dyDescent="0.25">
      <c r="A30" s="23">
        <v>45901</v>
      </c>
      <c r="B30" s="24">
        <v>2428228.41</v>
      </c>
      <c r="C30" s="24">
        <v>2428228.41</v>
      </c>
      <c r="D30" s="25">
        <v>28436.33</v>
      </c>
      <c r="E30" s="26"/>
      <c r="F30" s="26"/>
      <c r="G30" s="26">
        <v>2369930.7999999998</v>
      </c>
      <c r="H30" s="26"/>
      <c r="I30" s="26"/>
      <c r="J30" s="25">
        <v>9850.66</v>
      </c>
      <c r="K30" s="28">
        <v>45870</v>
      </c>
      <c r="L30" s="26">
        <v>28436.33</v>
      </c>
      <c r="M30" s="32"/>
      <c r="N30" s="26"/>
      <c r="O30" s="26"/>
      <c r="P30" s="26"/>
      <c r="Q30" s="26"/>
      <c r="R30" s="26"/>
      <c r="S30" s="26"/>
      <c r="T30" s="29"/>
      <c r="U30" s="26"/>
      <c r="V30" s="26">
        <v>28436.33</v>
      </c>
      <c r="W30" s="31"/>
    </row>
    <row r="31" spans="1:23" x14ac:dyDescent="0.25">
      <c r="A31" s="23"/>
      <c r="C31" s="24"/>
      <c r="D31" s="25"/>
      <c r="E31" s="26"/>
      <c r="F31" s="26"/>
      <c r="G31" s="26"/>
      <c r="H31" s="26"/>
      <c r="I31" s="26"/>
      <c r="J31" s="25"/>
      <c r="K31" s="28">
        <v>45901</v>
      </c>
      <c r="L31" s="26">
        <v>2341494.4700000002</v>
      </c>
      <c r="M31" s="32"/>
      <c r="N31" s="26"/>
      <c r="O31" s="26"/>
      <c r="P31" s="26"/>
      <c r="Q31" s="26"/>
      <c r="R31" s="26"/>
      <c r="S31" s="26"/>
      <c r="T31" s="29"/>
      <c r="U31" s="26"/>
      <c r="V31" s="26">
        <v>2341494.4700000002</v>
      </c>
      <c r="W31" s="31"/>
    </row>
    <row r="32" spans="1:23" x14ac:dyDescent="0.25">
      <c r="A32" s="23">
        <v>45931</v>
      </c>
      <c r="B32" s="24" t="s">
        <v>31</v>
      </c>
      <c r="C32" s="24" t="s">
        <v>31</v>
      </c>
      <c r="D32" s="25">
        <v>26883.279999999999</v>
      </c>
      <c r="E32" s="26">
        <v>109440</v>
      </c>
      <c r="F32" s="26"/>
      <c r="G32" s="26">
        <v>179175.44</v>
      </c>
      <c r="H32" s="26"/>
      <c r="I32" s="26"/>
      <c r="J32" s="25">
        <v>59850.66</v>
      </c>
      <c r="K32" s="28">
        <v>45870</v>
      </c>
      <c r="L32" s="26">
        <v>152292.16</v>
      </c>
      <c r="M32" s="32"/>
      <c r="N32" s="26"/>
      <c r="O32" s="26"/>
      <c r="P32" s="26"/>
      <c r="Q32" s="26"/>
      <c r="R32" s="26"/>
      <c r="S32" s="26"/>
      <c r="T32" s="29"/>
      <c r="U32" s="26"/>
      <c r="V32" s="26">
        <v>152292.16</v>
      </c>
      <c r="W32" s="31"/>
    </row>
    <row r="33" spans="1:23" x14ac:dyDescent="0.25">
      <c r="A33" s="23"/>
      <c r="B33" s="24"/>
      <c r="C33" s="24"/>
      <c r="D33" s="25"/>
      <c r="E33" s="26"/>
      <c r="F33" s="26"/>
      <c r="G33" s="26"/>
      <c r="H33" s="26"/>
      <c r="I33" s="26"/>
      <c r="J33" s="25"/>
      <c r="K33" s="28">
        <v>45901</v>
      </c>
      <c r="L33" s="26">
        <v>26883.279999999999</v>
      </c>
      <c r="M33" s="32"/>
      <c r="N33" s="26"/>
      <c r="O33" s="26"/>
      <c r="P33" s="26"/>
      <c r="Q33" s="26"/>
      <c r="R33" s="26"/>
      <c r="S33" s="26"/>
      <c r="T33" s="29"/>
      <c r="U33" s="26"/>
      <c r="V33" s="26">
        <v>26883.279999999999</v>
      </c>
      <c r="W33" s="31"/>
    </row>
    <row r="34" spans="1:23" x14ac:dyDescent="0.25">
      <c r="A34" s="23"/>
      <c r="B34" s="24"/>
      <c r="C34" s="24"/>
      <c r="D34" s="25"/>
      <c r="E34" s="26"/>
      <c r="F34" s="26"/>
      <c r="G34" s="26"/>
      <c r="H34" s="26"/>
      <c r="I34" s="26"/>
      <c r="J34" s="25"/>
      <c r="K34" s="28">
        <v>45931</v>
      </c>
      <c r="L34" s="26">
        <v>2341494.4700000002</v>
      </c>
      <c r="M34" s="32"/>
      <c r="N34" s="26"/>
      <c r="O34" s="26"/>
      <c r="P34" s="26"/>
      <c r="Q34" s="26"/>
      <c r="R34" s="26"/>
      <c r="S34" s="26"/>
      <c r="T34" s="29"/>
      <c r="U34" s="26"/>
      <c r="V34" s="26">
        <v>2341494.4700000002</v>
      </c>
      <c r="W34" s="31"/>
    </row>
    <row r="35" spans="1:23" x14ac:dyDescent="0.25">
      <c r="A35" s="33"/>
      <c r="B35" s="34">
        <v>9689136.4600000009</v>
      </c>
      <c r="C35" s="34">
        <v>9689136.4600000009</v>
      </c>
      <c r="D35" s="35">
        <f>SUM(D22:D34)</f>
        <v>14050758.539999999</v>
      </c>
      <c r="E35" s="35">
        <f>SUM(E22:E34)</f>
        <v>109440</v>
      </c>
      <c r="F35" s="35"/>
      <c r="G35" s="35">
        <f>SUM(G22:G34)</f>
        <v>9559584.4799999986</v>
      </c>
      <c r="H35" s="35"/>
      <c r="I35" s="35"/>
      <c r="J35" s="35">
        <f>SUM(J22:J34)</f>
        <v>69701.320000000007</v>
      </c>
      <c r="K35" s="35"/>
      <c r="L35" s="35">
        <f>SUM(L22:L34)</f>
        <v>9590716.2599999998</v>
      </c>
      <c r="M35" s="35"/>
      <c r="N35" s="35"/>
      <c r="O35" s="35"/>
      <c r="P35" s="35"/>
      <c r="Q35" s="35"/>
      <c r="R35" s="35">
        <f>SUM(R22:R26)</f>
        <v>0</v>
      </c>
      <c r="S35" s="35"/>
      <c r="T35" s="35">
        <f>SUM(T22:T26)</f>
        <v>0</v>
      </c>
      <c r="U35" s="35"/>
      <c r="V35" s="35">
        <f>SUM(V22:V34)</f>
        <v>9590716.2599999998</v>
      </c>
      <c r="W35" s="31"/>
    </row>
    <row r="36" spans="1:23" ht="9.75" customHeight="1" x14ac:dyDescent="0.25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6"/>
    </row>
    <row r="37" spans="1:23" ht="36.75" customHeight="1" x14ac:dyDescent="0.25">
      <c r="A37" s="1" t="s">
        <v>32</v>
      </c>
      <c r="B37" s="1"/>
      <c r="C37" s="1"/>
      <c r="D37" s="1"/>
      <c r="E37" s="1"/>
      <c r="F37" s="36"/>
      <c r="G37" s="36"/>
      <c r="H37" s="36"/>
      <c r="I37" s="36"/>
      <c r="J37" s="36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6"/>
    </row>
    <row r="38" spans="1:23" ht="12.75" customHeight="1" x14ac:dyDescent="0.25">
      <c r="A38" s="61" t="s">
        <v>33</v>
      </c>
      <c r="B38" s="61"/>
      <c r="C38" s="61"/>
      <c r="D38" s="61"/>
      <c r="E38" s="61"/>
      <c r="F38" s="36"/>
      <c r="G38" s="36"/>
      <c r="H38" s="36"/>
      <c r="I38" s="36"/>
      <c r="J38" s="36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6"/>
    </row>
    <row r="39" spans="1:23" ht="24" customHeight="1" x14ac:dyDescent="0.25">
      <c r="A39" s="62" t="s">
        <v>34</v>
      </c>
      <c r="B39" s="62"/>
      <c r="C39" s="62"/>
      <c r="D39" s="62"/>
      <c r="E39" s="62"/>
      <c r="F39" s="36"/>
      <c r="G39" s="36"/>
      <c r="H39" s="36"/>
      <c r="I39" s="36"/>
      <c r="J39" s="36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6"/>
    </row>
    <row r="40" spans="1:23" ht="12.75" customHeight="1" x14ac:dyDescent="0.25">
      <c r="A40" s="62" t="s">
        <v>35</v>
      </c>
      <c r="B40" s="62"/>
      <c r="C40" s="62"/>
      <c r="D40" s="62"/>
      <c r="E40" s="62"/>
      <c r="F40" s="36"/>
      <c r="G40" s="36"/>
      <c r="H40" s="36"/>
      <c r="I40" s="36"/>
      <c r="J40" s="36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6"/>
    </row>
    <row r="41" spans="1:23" ht="12.75" customHeight="1" x14ac:dyDescent="0.25">
      <c r="A41" s="62" t="s">
        <v>36</v>
      </c>
      <c r="B41" s="62"/>
      <c r="C41" s="62"/>
      <c r="D41" s="62"/>
      <c r="E41" s="62"/>
      <c r="F41" s="36"/>
      <c r="G41" s="36"/>
      <c r="H41" s="36"/>
      <c r="I41" s="36"/>
      <c r="J41" s="36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6"/>
    </row>
    <row r="42" spans="1:23" ht="12.75" customHeight="1" x14ac:dyDescent="0.25">
      <c r="A42" s="62" t="s">
        <v>37</v>
      </c>
      <c r="B42" s="62"/>
      <c r="C42" s="62"/>
      <c r="D42" s="62"/>
      <c r="E42" s="62"/>
      <c r="F42" s="36"/>
      <c r="G42" s="36"/>
      <c r="H42" s="36"/>
      <c r="I42" s="36"/>
      <c r="J42" s="36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6"/>
    </row>
    <row r="43" spans="1:23" ht="12.75" customHeight="1" x14ac:dyDescent="0.25">
      <c r="A43" s="62" t="s">
        <v>38</v>
      </c>
      <c r="B43" s="62"/>
      <c r="C43" s="62"/>
      <c r="D43" s="62"/>
      <c r="E43" s="62"/>
      <c r="F43" s="36"/>
      <c r="G43" s="36"/>
      <c r="H43" s="36"/>
      <c r="I43" s="36"/>
      <c r="J43" s="36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6"/>
    </row>
    <row r="44" spans="1:23" x14ac:dyDescent="0.25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6"/>
    </row>
    <row r="45" spans="1:23" ht="12.75" customHeight="1" x14ac:dyDescent="0.25">
      <c r="A45" s="1" t="s">
        <v>39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6"/>
    </row>
    <row r="46" spans="1:23" ht="69.400000000000006" customHeight="1" x14ac:dyDescent="0.25">
      <c r="A46" s="61" t="s">
        <v>33</v>
      </c>
      <c r="B46" s="61"/>
      <c r="C46" s="61"/>
      <c r="D46" s="61"/>
      <c r="E46" s="61"/>
      <c r="F46" s="38" t="s">
        <v>40</v>
      </c>
      <c r="G46" s="40" t="s">
        <v>41</v>
      </c>
      <c r="H46" s="40" t="s">
        <v>42</v>
      </c>
      <c r="I46" s="38" t="s">
        <v>43</v>
      </c>
      <c r="J46" s="38" t="s">
        <v>44</v>
      </c>
      <c r="K46" s="38" t="s">
        <v>45</v>
      </c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6"/>
    </row>
    <row r="47" spans="1:23" ht="13.9" hidden="1" customHeight="1" x14ac:dyDescent="0.25">
      <c r="A47" s="62" t="s">
        <v>46</v>
      </c>
      <c r="B47" s="62"/>
      <c r="C47" s="62"/>
      <c r="D47" s="62"/>
      <c r="E47" s="62"/>
      <c r="F47" s="41"/>
      <c r="G47" s="39"/>
      <c r="H47" s="42"/>
      <c r="I47" s="43"/>
      <c r="J47" s="43"/>
      <c r="K47" s="39"/>
      <c r="L47" s="63" t="e">
        <f t="array" aca="1" ref="L47" ca="1">comentariocelula(F47)</f>
        <v>#NAME?</v>
      </c>
      <c r="M47" s="63"/>
      <c r="N47" s="63"/>
      <c r="O47" s="63"/>
      <c r="P47" s="63"/>
      <c r="Q47" s="37"/>
      <c r="R47" s="37"/>
      <c r="S47" s="37"/>
      <c r="T47" s="37"/>
      <c r="U47" s="37"/>
      <c r="V47" s="36"/>
    </row>
    <row r="48" spans="1:23" ht="15" hidden="1" customHeight="1" x14ac:dyDescent="0.25">
      <c r="A48" s="62" t="s">
        <v>46</v>
      </c>
      <c r="B48" s="62"/>
      <c r="C48" s="62"/>
      <c r="D48" s="62"/>
      <c r="E48" s="62"/>
      <c r="F48" s="44"/>
      <c r="G48" s="39"/>
      <c r="H48" s="42"/>
      <c r="I48" s="43"/>
      <c r="J48" s="43"/>
      <c r="K48" s="39"/>
      <c r="L48" s="63" t="e">
        <f t="array" aca="1" ref="L48" ca="1">comentariocelula(F48)</f>
        <v>#NAME?</v>
      </c>
      <c r="M48" s="63"/>
      <c r="N48" s="63"/>
      <c r="O48" s="63"/>
      <c r="P48" s="63"/>
      <c r="Q48" s="37"/>
      <c r="R48" s="37"/>
      <c r="S48" s="37"/>
      <c r="T48" s="37"/>
      <c r="U48" s="37"/>
      <c r="V48" s="36"/>
    </row>
    <row r="49" spans="1:22" ht="15" hidden="1" customHeight="1" x14ac:dyDescent="0.25">
      <c r="A49" s="62" t="s">
        <v>46</v>
      </c>
      <c r="B49" s="62"/>
      <c r="C49" s="62"/>
      <c r="D49" s="62"/>
      <c r="E49" s="62"/>
      <c r="F49" s="45"/>
      <c r="G49" s="39"/>
      <c r="H49" s="42"/>
      <c r="I49" s="43"/>
      <c r="J49" s="43"/>
      <c r="K49" s="39"/>
      <c r="L49" s="63" t="e">
        <f t="array" aca="1" ref="L49" ca="1">comentariocelula(F49)</f>
        <v>#NAME?</v>
      </c>
      <c r="M49" s="63"/>
      <c r="N49" s="63"/>
      <c r="O49" s="63"/>
      <c r="P49" s="63"/>
      <c r="Q49" s="37"/>
      <c r="R49" s="37"/>
      <c r="S49" s="37"/>
      <c r="T49" s="37"/>
      <c r="U49" s="37"/>
      <c r="V49" s="36"/>
    </row>
    <row r="50" spans="1:22" ht="12.75" hidden="1" customHeight="1" x14ac:dyDescent="0.25">
      <c r="A50" s="62" t="s">
        <v>47</v>
      </c>
      <c r="B50" s="62"/>
      <c r="C50" s="62"/>
      <c r="D50" s="62"/>
      <c r="E50" s="62"/>
      <c r="F50" s="46"/>
      <c r="G50" s="47"/>
      <c r="H50" s="48"/>
      <c r="I50" s="49"/>
      <c r="J50" s="49"/>
      <c r="K50" s="47"/>
      <c r="L50" s="50"/>
      <c r="M50" s="50"/>
      <c r="N50" s="50"/>
      <c r="O50" s="50"/>
      <c r="P50" s="50"/>
      <c r="Q50" s="37"/>
      <c r="R50" s="37"/>
      <c r="S50" s="37"/>
      <c r="T50" s="37"/>
      <c r="U50" s="37"/>
      <c r="V50" s="36"/>
    </row>
    <row r="51" spans="1:22" ht="21.6" customHeight="1" x14ac:dyDescent="0.25">
      <c r="A51" s="62" t="s">
        <v>48</v>
      </c>
      <c r="B51" s="62"/>
      <c r="C51" s="62"/>
      <c r="D51" s="62"/>
      <c r="E51" s="62"/>
      <c r="F51" s="51">
        <v>9850.66</v>
      </c>
      <c r="G51" s="52" t="s">
        <v>49</v>
      </c>
      <c r="H51" s="53">
        <v>202400010038080</v>
      </c>
      <c r="I51" s="54">
        <v>45901</v>
      </c>
      <c r="J51" s="54">
        <v>45901</v>
      </c>
      <c r="K51" s="55" t="s">
        <v>50</v>
      </c>
      <c r="L51" s="50"/>
      <c r="M51" s="50"/>
      <c r="N51" s="50"/>
      <c r="O51" s="50"/>
      <c r="P51" s="50"/>
      <c r="Q51" s="37"/>
      <c r="R51" s="37"/>
      <c r="S51" s="37"/>
      <c r="T51" s="37"/>
      <c r="U51" s="37"/>
      <c r="V51" s="36"/>
    </row>
    <row r="52" spans="1:22" ht="23.85" customHeight="1" x14ac:dyDescent="0.25">
      <c r="A52" s="64" t="s">
        <v>51</v>
      </c>
      <c r="B52" s="64"/>
      <c r="C52" s="64"/>
      <c r="D52" s="64"/>
      <c r="E52" s="64"/>
      <c r="F52" s="56">
        <v>59850.66</v>
      </c>
      <c r="G52" s="47" t="s">
        <v>49</v>
      </c>
      <c r="H52" s="48">
        <v>202500010021379</v>
      </c>
      <c r="I52" s="49">
        <v>45931</v>
      </c>
      <c r="J52" s="49">
        <v>45931</v>
      </c>
      <c r="K52" s="39" t="s">
        <v>50</v>
      </c>
      <c r="L52" s="50"/>
      <c r="M52" s="50"/>
      <c r="N52" s="50"/>
      <c r="O52" s="50"/>
      <c r="P52" s="50"/>
      <c r="Q52" s="37"/>
      <c r="R52" s="37"/>
      <c r="S52" s="37"/>
      <c r="T52" s="37"/>
      <c r="U52" s="37"/>
      <c r="V52" s="36"/>
    </row>
    <row r="53" spans="1:22" ht="12.75" customHeight="1" x14ac:dyDescent="0.25">
      <c r="A53" s="65" t="s">
        <v>52</v>
      </c>
      <c r="B53" s="65"/>
      <c r="C53" s="65"/>
      <c r="D53" s="65"/>
      <c r="E53" s="65"/>
      <c r="F53" s="57">
        <f>SUM(F51:F52)</f>
        <v>69701.320000000007</v>
      </c>
      <c r="G53" s="58"/>
      <c r="H53" s="58"/>
      <c r="I53" s="58"/>
      <c r="J53" s="58"/>
      <c r="K53" s="59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6"/>
    </row>
    <row r="54" spans="1:22" ht="12.75" hidden="1" customHeight="1" x14ac:dyDescent="0.25">
      <c r="A54" s="66" t="s">
        <v>53</v>
      </c>
      <c r="B54" s="66"/>
      <c r="C54" s="66"/>
      <c r="D54" s="66"/>
      <c r="E54" s="66"/>
      <c r="F54" s="66"/>
      <c r="G54" s="66"/>
      <c r="H54" s="66"/>
      <c r="I54" s="60"/>
      <c r="J54" s="60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6"/>
    </row>
    <row r="55" spans="1:22" x14ac:dyDescent="0.25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6"/>
    </row>
    <row r="56" spans="1:22" ht="12.75" customHeight="1" x14ac:dyDescent="0.25">
      <c r="A56" s="67" t="s">
        <v>54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37"/>
      <c r="Q56" s="37"/>
      <c r="R56" s="37"/>
      <c r="S56" s="37"/>
      <c r="T56" s="37"/>
      <c r="U56" s="37"/>
      <c r="V56" s="36"/>
    </row>
    <row r="57" spans="1:22" ht="98.45" customHeight="1" x14ac:dyDescent="0.25">
      <c r="A57" s="68" t="s">
        <v>55</v>
      </c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6"/>
    </row>
    <row r="58" spans="1:22" ht="44.85" customHeight="1" x14ac:dyDescent="0.25">
      <c r="A58" s="69" t="s">
        <v>56</v>
      </c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6"/>
    </row>
    <row r="59" spans="1:22" ht="59.65" customHeight="1" x14ac:dyDescent="0.25">
      <c r="A59" s="69" t="s">
        <v>57</v>
      </c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6"/>
    </row>
    <row r="60" spans="1:22" x14ac:dyDescent="0.25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6"/>
    </row>
    <row r="61" spans="1:22" ht="12.75" customHeight="1" x14ac:dyDescent="0.25">
      <c r="A61" s="66" t="s">
        <v>58</v>
      </c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6"/>
    </row>
    <row r="62" spans="1:22" x14ac:dyDescent="0.25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6"/>
    </row>
    <row r="63" spans="1:22" x14ac:dyDescent="0.25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6"/>
    </row>
    <row r="64" spans="1:22" x14ac:dyDescent="0.25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6"/>
    </row>
    <row r="65" spans="1:22" x14ac:dyDescent="0.25">
      <c r="A65" s="36"/>
      <c r="B65" s="36"/>
      <c r="C65" s="36"/>
      <c r="D65" s="70"/>
      <c r="E65" s="70"/>
      <c r="F65" s="70"/>
      <c r="I65" s="71"/>
      <c r="J65" s="71"/>
      <c r="K65" s="71"/>
      <c r="L65" s="71"/>
      <c r="M65" s="37"/>
      <c r="N65" s="37"/>
      <c r="O65" s="37"/>
      <c r="P65" s="37"/>
      <c r="Q65" s="37"/>
      <c r="R65" s="37"/>
      <c r="S65" s="37"/>
      <c r="T65" s="37"/>
      <c r="U65" s="37"/>
      <c r="V65" s="36"/>
    </row>
    <row r="66" spans="1:22" x14ac:dyDescent="0.25">
      <c r="A66" s="36"/>
      <c r="B66" s="36"/>
      <c r="C66" s="36"/>
      <c r="D66" s="70"/>
      <c r="E66" s="70"/>
      <c r="F66" s="70"/>
      <c r="I66" s="71"/>
      <c r="J66" s="71"/>
      <c r="K66" s="71"/>
      <c r="L66" s="71"/>
      <c r="M66" s="37"/>
      <c r="N66" s="37"/>
      <c r="O66" s="37"/>
      <c r="P66" s="37"/>
      <c r="Q66" s="37"/>
      <c r="R66" s="37"/>
      <c r="S66" s="37"/>
      <c r="T66" s="37"/>
      <c r="U66" s="37"/>
      <c r="V66" s="36"/>
    </row>
    <row r="67" spans="1:22" x14ac:dyDescent="0.25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6"/>
    </row>
  </sheetData>
  <autoFilter ref="A46:K54" xr:uid="{00000000-0009-0000-0000-000000000000}"/>
  <mergeCells count="56">
    <mergeCell ref="D65:F65"/>
    <mergeCell ref="I65:L65"/>
    <mergeCell ref="D66:F66"/>
    <mergeCell ref="I66:L66"/>
    <mergeCell ref="A56:O56"/>
    <mergeCell ref="A57:K57"/>
    <mergeCell ref="A58:K58"/>
    <mergeCell ref="A59:K59"/>
    <mergeCell ref="A61:K61"/>
    <mergeCell ref="A50:E50"/>
    <mergeCell ref="A51:E51"/>
    <mergeCell ref="A52:E52"/>
    <mergeCell ref="A53:E53"/>
    <mergeCell ref="A54:H54"/>
    <mergeCell ref="L47:P47"/>
    <mergeCell ref="A48:E48"/>
    <mergeCell ref="L48:P48"/>
    <mergeCell ref="A49:E49"/>
    <mergeCell ref="L49:P49"/>
    <mergeCell ref="A42:E42"/>
    <mergeCell ref="A43:E43"/>
    <mergeCell ref="A45:K45"/>
    <mergeCell ref="A46:E46"/>
    <mergeCell ref="A47:E47"/>
    <mergeCell ref="A37:E37"/>
    <mergeCell ref="A38:E38"/>
    <mergeCell ref="A39:E39"/>
    <mergeCell ref="A40:E40"/>
    <mergeCell ref="A41:E41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13:V13"/>
    <mergeCell ref="A14:V14"/>
    <mergeCell ref="A15:O15"/>
    <mergeCell ref="A16:V16"/>
    <mergeCell ref="A17:V17"/>
    <mergeCell ref="A8:V8"/>
    <mergeCell ref="A9:N9"/>
    <mergeCell ref="A10:N10"/>
    <mergeCell ref="A11:V11"/>
    <mergeCell ref="A12:N12"/>
    <mergeCell ref="A1:V1"/>
    <mergeCell ref="A3:V3"/>
    <mergeCell ref="A5:V5"/>
    <mergeCell ref="A6:N6"/>
    <mergeCell ref="A7:N7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1277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POL.FORMOSA-IMED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Henrique Nogueira de Souza</dc:creator>
  <dc:description/>
  <cp:lastModifiedBy>Dell</cp:lastModifiedBy>
  <cp:revision>142</cp:revision>
  <dcterms:created xsi:type="dcterms:W3CDTF">2025-01-22T12:26:36Z</dcterms:created>
  <dcterms:modified xsi:type="dcterms:W3CDTF">2025-12-30T18:45:49Z</dcterms:modified>
  <dc:language>pt-BR</dc:language>
</cp:coreProperties>
</file>