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porteADM\Documents\TRANSPARENCIA 07.2026\"/>
    </mc:Choice>
  </mc:AlternateContent>
  <xr:revisionPtr revIDLastSave="0" documentId="13_ncr:1_{E36797E7-1204-4F55-8314-CA3F4937E6A1}" xr6:coauthVersionLast="47" xr6:coauthVersionMax="47" xr10:uidLastSave="{00000000-0000-0000-0000-000000000000}"/>
  <bookViews>
    <workbookView xWindow="-120" yWindow="-120" windowWidth="29040" windowHeight="15840" xr2:uid="{D2CFA58B-7A07-4180-BDB2-6C980364E54E}"/>
  </bookViews>
  <sheets>
    <sheet name="Planilha1" sheetId="1" r:id="rId1"/>
  </sheets>
  <definedNames>
    <definedName name="_xlnm._FilterDatabase" localSheetId="0" hidden="1">Planilha1!$A$5:$N$93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0" i="1" l="1"/>
  <c r="I6" i="1"/>
  <c r="I90" i="1"/>
  <c r="I91" i="1"/>
  <c r="I88" i="1"/>
  <c r="J93" i="1" l="1"/>
  <c r="I86" i="1" l="1"/>
  <c r="I87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30" i="1"/>
  <c r="I31" i="1"/>
  <c r="I32" i="1"/>
  <c r="I33" i="1"/>
  <c r="I34" i="1"/>
  <c r="I35" i="1"/>
  <c r="I36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H93" i="1"/>
  <c r="I93" i="1" l="1"/>
</calcChain>
</file>

<file path=xl/sharedStrings.xml><?xml version="1.0" encoding="utf-8"?>
<sst xmlns="http://schemas.openxmlformats.org/spreadsheetml/2006/main" count="275" uniqueCount="217">
  <si>
    <t>Fundamento legal: Art. 6º, § 1º, inciso VIII e Art. 6º, § 4º, inciso I, § 6º I, II, V, VI e VII, Art. 64, inciso III da Lei Estadual nº 18.025/2013, Art. 25º, incisos X, XXXVI e o Parágrafo Único do Decreto Estadual 10.356/2023 e o Art. 11, inciso 
VIII, letra d, da Resolução nº 9/2024 - TCE Art. 6º, § 3º, III da Lei 18.025/2013</t>
  </si>
  <si>
    <t>Razão Social</t>
  </si>
  <si>
    <t>IMED INSTITUTO DE MEDICINA ESTUDOS E DESENVOLVIMENTO</t>
  </si>
  <si>
    <t>CNPJ/CEI:</t>
  </si>
  <si>
    <t>19.324.171/0011-76</t>
  </si>
  <si>
    <t>Funcionário</t>
  </si>
  <si>
    <t>CPF</t>
  </si>
  <si>
    <t>Cargo</t>
  </si>
  <si>
    <t>Data de Admissão</t>
  </si>
  <si>
    <t>Abono de Ferias / Férias CLT (R$)</t>
  </si>
  <si>
    <t>Valor 13º (R$)</t>
  </si>
  <si>
    <t>Salário do Mês (R$) Total de Proventos</t>
  </si>
  <si>
    <t>Demais Descontos (R$)</t>
  </si>
  <si>
    <t>Valor LÍquido</t>
  </si>
  <si>
    <t>CRISTIANE NASCIMENTO CARVALHAL VIEIRA</t>
  </si>
  <si>
    <t>ASSISTENTE RECEPCAO</t>
  </si>
  <si>
    <t>FERNANDO ANTONIO PEREIRA</t>
  </si>
  <si>
    <t xml:space="preserve">TEC ENFERMAGEM </t>
  </si>
  <si>
    <t>RAQUEL SOUZA DE JESUS</t>
  </si>
  <si>
    <t>NATHIELEN VIANA DO NASCIMENTO</t>
  </si>
  <si>
    <t xml:space="preserve">ASSISTENTE SOCIAL </t>
  </si>
  <si>
    <t>SALETH PINTO DOS PASSOS</t>
  </si>
  <si>
    <t xml:space="preserve">OUVIDOR </t>
  </si>
  <si>
    <t>ANDRESSA DE SOUZA COSTA RAMOS</t>
  </si>
  <si>
    <t>APARECIDA SABINA VAZ</t>
  </si>
  <si>
    <t xml:space="preserve">ANALISTA ADM </t>
  </si>
  <si>
    <t>SOLANGE TAVARES BARBOSA</t>
  </si>
  <si>
    <t>ELECY ALVES DE SANTANA</t>
  </si>
  <si>
    <t>ASSISTENTE ATEND</t>
  </si>
  <si>
    <t>TATIANA PEREIRA BRUNO</t>
  </si>
  <si>
    <t>THAIS SILVEIRA CARVALHO</t>
  </si>
  <si>
    <t xml:space="preserve">FISIOTERAPEUTA </t>
  </si>
  <si>
    <t>DAHIANE VIEIRA GOMES</t>
  </si>
  <si>
    <t>ELISANGELA DE FREITAS BEZERRA</t>
  </si>
  <si>
    <t>ENFERMEIRO</t>
  </si>
  <si>
    <t>DAYANE BARBOSA DE OLIVEIRA</t>
  </si>
  <si>
    <t>ASSISTENTE FARMACIA</t>
  </si>
  <si>
    <t>GIZELE RODRIGUES PIMENTEL</t>
  </si>
  <si>
    <t>CLEIDE MARIA RIBEIRO MAGALHAES</t>
  </si>
  <si>
    <t>HELENIR DE SOUZA SOARES FONSECA</t>
  </si>
  <si>
    <t>ISABELLA ALVES DE OLIVEIRA</t>
  </si>
  <si>
    <t>FARMACEUTICO</t>
  </si>
  <si>
    <t>GLEICIELE RODRIGUES GUIA</t>
  </si>
  <si>
    <t>JANNY CASSIA ARCANJO DOS SANTOS LEAO</t>
  </si>
  <si>
    <t>JULIANA TEIXEIRA BARBOSA</t>
  </si>
  <si>
    <t>JOAO PAULO MACIEL</t>
  </si>
  <si>
    <t>KEILLA ROMUALDO DE MATOS</t>
  </si>
  <si>
    <t>KARINA MARINHO DE OLIVEIRA</t>
  </si>
  <si>
    <t>NAYARA VIEIRA VIANA</t>
  </si>
  <si>
    <t>MARIA JOSE PEREIRA DA SILVA</t>
  </si>
  <si>
    <t>NYCAULYS RAMOS DA SILVA PAULINO</t>
  </si>
  <si>
    <t>MARIA ROSANGELA BORGES DE SOUSA</t>
  </si>
  <si>
    <t>PAULA PABLINE DE JESUS SANTOS</t>
  </si>
  <si>
    <t>PAMELLA DE SOUSA RIBEIRO</t>
  </si>
  <si>
    <t>RAYANY FERREIRA TORRES</t>
  </si>
  <si>
    <t>TATIARA CEZAR DE MIRANDA</t>
  </si>
  <si>
    <t xml:space="preserve">ASSISTENTE DE RH </t>
  </si>
  <si>
    <t>MIRELA MENDONCA LISBOA</t>
  </si>
  <si>
    <t>FRANCIELE JESUS DA SILVA</t>
  </si>
  <si>
    <t xml:space="preserve">SUPERVISOR ADM </t>
  </si>
  <si>
    <t>LEIDIANE FARIAS DE ALMEIDA</t>
  </si>
  <si>
    <t>GRAZIELLY DA SILVA DE CARVALHO</t>
  </si>
  <si>
    <t>MAYLA THAYLINE DOS SANTOS</t>
  </si>
  <si>
    <t xml:space="preserve">NUTRICIONISTA </t>
  </si>
  <si>
    <t>MARCIA ROMUALDO PEREIRA</t>
  </si>
  <si>
    <t>LOURDES NUNES DE ABREU</t>
  </si>
  <si>
    <t>WALISSON FAUSTO DE SOUSA COSTA</t>
  </si>
  <si>
    <t>LICIA LOPES DOS ANJOS</t>
  </si>
  <si>
    <t>THAYSE BRAGA RIBEIRO FRANCA</t>
  </si>
  <si>
    <t xml:space="preserve">GERENTE ADM </t>
  </si>
  <si>
    <t>NEUZA MARIA FERREIRA</t>
  </si>
  <si>
    <t xml:space="preserve">PSICOLOGO </t>
  </si>
  <si>
    <t>DIANI MENDES RODRIGUES DOS SANTOS</t>
  </si>
  <si>
    <t>TATIANA LOPES CEZAR</t>
  </si>
  <si>
    <t>FONOAUDIOLOGO</t>
  </si>
  <si>
    <t>LEIVIANE APARECIDA FARIAS DE ALMEIDA</t>
  </si>
  <si>
    <t>ANGELICA DE OLIVEIRA BATISTA</t>
  </si>
  <si>
    <t>BIANCA ALVES MESQUITA</t>
  </si>
  <si>
    <t xml:space="preserve">ASSISTENTE EXEC </t>
  </si>
  <si>
    <t>LUANA GONTIJO LINO</t>
  </si>
  <si>
    <t>DENISE SPINDOLA PEREIRA</t>
  </si>
  <si>
    <t>ALESSANDRA GOMES FAEDDA</t>
  </si>
  <si>
    <t xml:space="preserve">COORD ENFERMAGEM </t>
  </si>
  <si>
    <t>RANIELE NAYARA VAZ MONTEIRO</t>
  </si>
  <si>
    <t>FAGNER LUIZ TRAJANO DA SILVA OLIVEIRA</t>
  </si>
  <si>
    <t>ASSIST ALMOXARIFADO</t>
  </si>
  <si>
    <t>SANDRA LIMA DE OLIVEIRA</t>
  </si>
  <si>
    <t xml:space="preserve">ASSISTENTE ADM </t>
  </si>
  <si>
    <t>GABRIEL ALVES CARDOSO</t>
  </si>
  <si>
    <t>MARICELIA GOMES BARBOSA</t>
  </si>
  <si>
    <t>VICTOR DE SOUSA NUNES</t>
  </si>
  <si>
    <t>COORD INFRAESTRUTURA</t>
  </si>
  <si>
    <t>ANDERSON MATHIAS DE SOUZA OLIVEIRA</t>
  </si>
  <si>
    <t>ALMOXARIFE</t>
  </si>
  <si>
    <t>ANNA EDUARDA ARAUJO PIMENTEL</t>
  </si>
  <si>
    <t>MARIANA FATIMA SALES MATOS</t>
  </si>
  <si>
    <t>APRENDIZ</t>
  </si>
  <si>
    <t>ARTHUR SILVA LIMA</t>
  </si>
  <si>
    <t>VALDINEIA GOMES FERREIRA</t>
  </si>
  <si>
    <t>AMANDA DOS ANJOS BRANDAO</t>
  </si>
  <si>
    <t>WANDERSON OLIVEIRA DA SILVA</t>
  </si>
  <si>
    <t>GERSON ADOLAR BOSSE JUNIOR</t>
  </si>
  <si>
    <t xml:space="preserve">COORD EQUIPEMULTI </t>
  </si>
  <si>
    <t>EDSON NOGUEIRA MONTALVAO</t>
  </si>
  <si>
    <t>RENATA VILAR SERRAO</t>
  </si>
  <si>
    <t>ZELIA ROSANGELA DA SILVA ATAIDES</t>
  </si>
  <si>
    <t>TEULMA JARDIM ANDRADE DE FREITAS</t>
  </si>
  <si>
    <t>LOUYSE HILARIO DE MORAIS</t>
  </si>
  <si>
    <t>BRUNA RAMOS CARDOSO</t>
  </si>
  <si>
    <t>FABIANA GOMES DA SILVA</t>
  </si>
  <si>
    <t>TEC SEG TRABALHO</t>
  </si>
  <si>
    <t>MARIA MARCELA DUARTE DA SILVA</t>
  </si>
  <si>
    <t>ANA CLARA HONORIO DE MEDEIROS</t>
  </si>
  <si>
    <t>VITTORIA ALICE PEREIRA CARDOSO</t>
  </si>
  <si>
    <t>IURY DE OLIVEIRA</t>
  </si>
  <si>
    <t xml:space="preserve">Assinatura </t>
  </si>
  <si>
    <t>EMELY CAMPOS ENGLER</t>
  </si>
  <si>
    <t>DANIELA ARAUJO DOS SANTOS</t>
  </si>
  <si>
    <t>MAYCON GOMES DE SOUSA</t>
  </si>
  <si>
    <t>ASSISTENTE ADM</t>
  </si>
  <si>
    <t>ANALISTA GEST DE PES</t>
  </si>
  <si>
    <t>855.xxx.xxx-00</t>
  </si>
  <si>
    <t>841.xxx.xxx-00</t>
  </si>
  <si>
    <t>026.xxx.xxx-47</t>
  </si>
  <si>
    <t>049.xxx.xxx-58</t>
  </si>
  <si>
    <t>016.xxx.xxx-00</t>
  </si>
  <si>
    <t>074.xxx.xxx-24</t>
  </si>
  <si>
    <t>288.xxx.xxx-72</t>
  </si>
  <si>
    <t>045.xxx.xxx-27</t>
  </si>
  <si>
    <t>892.xxx.xxx-15</t>
  </si>
  <si>
    <t>005.xxx.xxx-46</t>
  </si>
  <si>
    <t>009.xxx.xxx-80</t>
  </si>
  <si>
    <t>072.xxx.xxx-00</t>
  </si>
  <si>
    <t>940.xxx.xxx-04</t>
  </si>
  <si>
    <t>744.xxx.xxx-91</t>
  </si>
  <si>
    <t>034.xxx.xxx-23</t>
  </si>
  <si>
    <t>036.xxx.xxx-44</t>
  </si>
  <si>
    <t>004.xxx.xxx-07</t>
  </si>
  <si>
    <t>038.xxx.xxx-38</t>
  </si>
  <si>
    <t>053.xxx.xxx-97</t>
  </si>
  <si>
    <t>070.xxx.xxx-02</t>
  </si>
  <si>
    <t>035.xxx.xxx-80</t>
  </si>
  <si>
    <t>044.xxx.xxx-32</t>
  </si>
  <si>
    <t>041.xxx.xxx-89</t>
  </si>
  <si>
    <t>698.xxx.xxx-10</t>
  </si>
  <si>
    <t>014.xxx.xxx-64</t>
  </si>
  <si>
    <t>619.xxx.xxx-15</t>
  </si>
  <si>
    <t>072.xxx.xxx-30</t>
  </si>
  <si>
    <t>007.xxx.xxx-05</t>
  </si>
  <si>
    <t>033.xxx.xxx-37</t>
  </si>
  <si>
    <t>066.xxx.xxx-89</t>
  </si>
  <si>
    <t>032.xxx.xxx-07</t>
  </si>
  <si>
    <t>054.xxx.xxx-70</t>
  </si>
  <si>
    <t>007.xxx.xxx-03</t>
  </si>
  <si>
    <t>064.xxx.xxx-54</t>
  </si>
  <si>
    <t>044.xxx.xxx-41</t>
  </si>
  <si>
    <t>058.xxx.xxx-08</t>
  </si>
  <si>
    <t>047.xxx.xxx-60</t>
  </si>
  <si>
    <t>971.xxx.xxx-72</t>
  </si>
  <si>
    <t>832.xxx.xxx-25</t>
  </si>
  <si>
    <t>069.xxx.xxx-33</t>
  </si>
  <si>
    <t>047.xxx.xxx-00</t>
  </si>
  <si>
    <t>718.xxx.xxx-91</t>
  </si>
  <si>
    <t>077.xxx.xxx-19</t>
  </si>
  <si>
    <t>020.xxx.xxx-60</t>
  </si>
  <si>
    <t>598.xxx.xxx-72</t>
  </si>
  <si>
    <t>077.xxx.xxx-10</t>
  </si>
  <si>
    <t>001.xxx.xxx-80</t>
  </si>
  <si>
    <t>060.xxx.xxx-95</t>
  </si>
  <si>
    <t>060.xxx.xxx-01</t>
  </si>
  <si>
    <t>011.xxx.xxx-10</t>
  </si>
  <si>
    <t>064.xxx.xxx-93</t>
  </si>
  <si>
    <t>044.xxx.xxx-27</t>
  </si>
  <si>
    <t>051.xxx.xxx-86</t>
  </si>
  <si>
    <t>015.xxx.xxx-05</t>
  </si>
  <si>
    <t>063.xxx.xxx-58</t>
  </si>
  <si>
    <t>046.xxx.xxx-40</t>
  </si>
  <si>
    <t>056.xxx.xxx-44</t>
  </si>
  <si>
    <t>047.xxx.xxx-07</t>
  </si>
  <si>
    <t>040.xxx.xxx-09</t>
  </si>
  <si>
    <t>090.xxx.xxx-86</t>
  </si>
  <si>
    <t>083.xxx.xxx-63</t>
  </si>
  <si>
    <t>853.xxx.xxx-34</t>
  </si>
  <si>
    <t>052.xxx.xxx-43</t>
  </si>
  <si>
    <t>049.xxx.xxx-27</t>
  </si>
  <si>
    <t>023.xxx.xxx-06</t>
  </si>
  <si>
    <t>476.xxx.xxx-00</t>
  </si>
  <si>
    <t>053.xxx.xxx-06</t>
  </si>
  <si>
    <t>622.xxx.xxx-91</t>
  </si>
  <si>
    <t>914.xxx.xxx-15</t>
  </si>
  <si>
    <t>059.xxx.xxx-76</t>
  </si>
  <si>
    <t>065.xxx.xxx-37</t>
  </si>
  <si>
    <t>721.xxx.xxx-59</t>
  </si>
  <si>
    <t>069.xxx.xxx-30</t>
  </si>
  <si>
    <t>732.xxx.xxx-04</t>
  </si>
  <si>
    <t>169.xxx.xxx-58</t>
  </si>
  <si>
    <t>044.xxx.xxx-10</t>
  </si>
  <si>
    <t>708.xxx.xxx-48</t>
  </si>
  <si>
    <t>996.xxx.xxx-34</t>
  </si>
  <si>
    <t>056.xxx.xxx-65</t>
  </si>
  <si>
    <t>THAIS LOPES DE OLIVEIRA LINS</t>
  </si>
  <si>
    <t>ROSINEIDE ALVES DE ARAUJO SANTOS</t>
  </si>
  <si>
    <t>CHRISTIANE PEREIRA DA SILVA AMORIM</t>
  </si>
  <si>
    <t>LEONARDO SALBEGO MUNARETO</t>
  </si>
  <si>
    <t>COORD DE GEPS</t>
  </si>
  <si>
    <t>040.xxx.xxx-56</t>
  </si>
  <si>
    <t>049.xxx.xxx-42</t>
  </si>
  <si>
    <t>006.xxx.xxx-36</t>
  </si>
  <si>
    <t>130.xxx.xxx-16</t>
  </si>
  <si>
    <t>Grupo 10 - Relação mensal dos empregados com suas respectivas remunerações -  Julho 2026</t>
  </si>
  <si>
    <t>Formosa, 06 de agosto de 2026.</t>
  </si>
  <si>
    <t>DEBORA LOPES SILVA</t>
  </si>
  <si>
    <t>JESSICA CRISTINA GOMES DA PAZ</t>
  </si>
  <si>
    <t>HEMILI VITORIA ALVES DA COSTA</t>
  </si>
  <si>
    <t>069..xxx.xxx-39</t>
  </si>
  <si>
    <t>055.xxx.xxx-10</t>
  </si>
  <si>
    <t>709..xxx.xxx-14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</si>
</sst>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-&quot;R$ &quot;* #,##0.00_-;&quot;-R$ &quot;* #,##0.00_-;_-&quot;R$ &quot;* \-??_-;_-@_-"/>
    <numFmt numFmtId="165" formatCode="_-* #,##0.00_-;\-* #,##0.00_-;_-* \-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name val="Calibri"/>
      <family val="2"/>
      <charset val="1"/>
    </font>
    <font>
      <b/>
      <sz val="11"/>
      <color theme="0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theme="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rgb="FF99CC00"/>
      </patternFill>
    </fill>
    <fill>
      <patternFill patternType="solid">
        <fgColor theme="9" tint="0.39988402966399123"/>
        <bgColor rgb="FF99CCFF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1" fillId="0" borderId="0" applyBorder="0" applyProtection="0"/>
    <xf numFmtId="44" fontId="9" fillId="0" borderId="0" applyFont="0" applyFill="0" applyBorder="0" applyAlignment="0" applyProtection="0"/>
    <xf numFmtId="0" fontId="10" fillId="0" borderId="0"/>
  </cellStyleXfs>
  <cellXfs count="36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0" xfId="1"/>
    <xf numFmtId="0" fontId="3" fillId="2" borderId="4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1" fillId="0" borderId="4" xfId="1" applyBorder="1" applyAlignment="1">
      <alignment vertical="top"/>
    </xf>
    <xf numFmtId="165" fontId="1" fillId="0" borderId="4" xfId="2" applyNumberFormat="1" applyBorder="1" applyAlignment="1" applyProtection="1">
      <alignment horizontal="center"/>
    </xf>
    <xf numFmtId="165" fontId="1" fillId="0" borderId="0" xfId="2" applyNumberFormat="1" applyBorder="1" applyProtection="1"/>
    <xf numFmtId="164" fontId="1" fillId="0" borderId="0" xfId="1" applyNumberFormat="1"/>
    <xf numFmtId="0" fontId="1" fillId="0" borderId="0" xfId="1" applyAlignment="1">
      <alignment vertical="top"/>
    </xf>
    <xf numFmtId="165" fontId="5" fillId="0" borderId="0" xfId="1" applyNumberFormat="1" applyFont="1"/>
    <xf numFmtId="44" fontId="1" fillId="0" borderId="4" xfId="2" applyNumberFormat="1" applyBorder="1" applyAlignment="1" applyProtection="1">
      <alignment horizontal="left"/>
    </xf>
    <xf numFmtId="14" fontId="1" fillId="0" borderId="4" xfId="1" applyNumberFormat="1" applyBorder="1" applyAlignment="1">
      <alignment horizontal="center"/>
    </xf>
    <xf numFmtId="14" fontId="1" fillId="0" borderId="0" xfId="1" applyNumberFormat="1" applyAlignment="1">
      <alignment horizontal="center"/>
    </xf>
    <xf numFmtId="44" fontId="1" fillId="0" borderId="0" xfId="2" applyNumberFormat="1" applyBorder="1" applyAlignment="1" applyProtection="1">
      <alignment horizontal="left"/>
    </xf>
    <xf numFmtId="44" fontId="1" fillId="0" borderId="4" xfId="2" applyNumberFormat="1" applyBorder="1" applyAlignment="1" applyProtection="1">
      <alignment horizontal="right"/>
    </xf>
    <xf numFmtId="0" fontId="7" fillId="0" borderId="4" xfId="0" applyFont="1" applyBorder="1" applyAlignment="1">
      <alignment horizontal="center"/>
    </xf>
    <xf numFmtId="44" fontId="8" fillId="4" borderId="0" xfId="1" applyNumberFormat="1" applyFont="1" applyFill="1"/>
    <xf numFmtId="44" fontId="8" fillId="4" borderId="0" xfId="2" applyNumberFormat="1" applyFont="1" applyFill="1" applyBorder="1" applyAlignment="1" applyProtection="1">
      <alignment horizontal="center"/>
    </xf>
    <xf numFmtId="44" fontId="8" fillId="4" borderId="0" xfId="2" applyNumberFormat="1" applyFont="1" applyFill="1" applyBorder="1" applyAlignment="1" applyProtection="1">
      <alignment horizontal="center" vertical="center"/>
    </xf>
    <xf numFmtId="44" fontId="1" fillId="0" borderId="4" xfId="3" applyFont="1" applyBorder="1" applyAlignment="1" applyProtection="1">
      <alignment horizontal="left"/>
    </xf>
    <xf numFmtId="44" fontId="1" fillId="0" borderId="4" xfId="3" applyFont="1" applyBorder="1" applyAlignment="1" applyProtection="1">
      <alignment horizontal="right"/>
    </xf>
    <xf numFmtId="44" fontId="4" fillId="0" borderId="4" xfId="3" applyFont="1" applyBorder="1" applyAlignment="1" applyProtection="1">
      <alignment horizontal="right" vertical="center"/>
    </xf>
    <xf numFmtId="8" fontId="1" fillId="0" borderId="4" xfId="3" applyNumberFormat="1" applyFont="1" applyBorder="1" applyAlignment="1" applyProtection="1">
      <alignment horizontal="right"/>
    </xf>
    <xf numFmtId="0" fontId="1" fillId="0" borderId="4" xfId="1" applyBorder="1" applyAlignment="1">
      <alignment horizontal="left"/>
    </xf>
    <xf numFmtId="0" fontId="1" fillId="0" borderId="0" xfId="1" applyAlignment="1">
      <alignment horizontal="left"/>
    </xf>
    <xf numFmtId="0" fontId="1" fillId="0" borderId="7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2" borderId="4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7" fillId="0" borderId="4" xfId="0" applyNumberFormat="1" applyFont="1" applyBorder="1" applyAlignment="1">
      <alignment horizontal="center"/>
    </xf>
    <xf numFmtId="8" fontId="1" fillId="0" borderId="4" xfId="2" applyNumberFormat="1" applyBorder="1" applyAlignment="1" applyProtection="1">
      <alignment horizontal="right"/>
    </xf>
  </cellXfs>
  <cellStyles count="5">
    <cellStyle name="Moeda" xfId="3" builtinId="4"/>
    <cellStyle name="Moeda 2" xfId="2" xr:uid="{F5B01C66-168E-4039-B9B6-D7B01DCE5A46}"/>
    <cellStyle name="Normal" xfId="0" builtinId="0"/>
    <cellStyle name="Normal 2" xfId="1" xr:uid="{A8786C59-65C3-4DD1-991B-3074B29A6A23}"/>
    <cellStyle name="Normal 29" xfId="4" xr:uid="{B37F7332-863F-4BD4-A1B4-E4581C9350AE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1514929</xdr:colOff>
      <xdr:row>0</xdr:row>
      <xdr:rowOff>0</xdr:rowOff>
    </xdr:from>
    <xdr:to>
      <xdr:col>9</xdr:col>
      <xdr:colOff>1285307</xdr:colOff>
      <xdr:row>1</xdr:row>
      <xdr:rowOff>65159</xdr:rowOff>
    </xdr:to>
    <xdr:pic>
      <xdr:nvPicPr>
        <xdr:cNvPr id="2" name="Imagem1">
          <a:extLst>
            <a:ext uri="{FF2B5EF4-FFF2-40B4-BE49-F238E27FC236}">
              <a16:creationId xmlns:a16="http://schemas.microsoft.com/office/drawing/2014/main" id="{161AA34D-3D37-4CE9-A284-A56DB4828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3346" b="3306"/>
        <a:stretch/>
      </xdr:blipFill>
      <xdr:spPr>
        <a:xfrm>
          <a:off x="11965215" y="0"/>
          <a:ext cx="4444999" cy="818088"/>
        </a:xfrm>
        <a:prstGeom prst="rect">
          <a:avLst/>
        </a:prstGeom>
        <a:noFill/>
        <a:ln w="12700">
          <a:noFill/>
        </a:ln>
      </xdr:spPr>
    </xdr:pic>
    <xdr:clientData/>
  </xdr:twoCellAnchor>
  <xdr:twoCellAnchor editAs="oneCell">
    <xdr:from>
      <xdr:col>1</xdr:col>
      <xdr:colOff>154214</xdr:colOff>
      <xdr:row>0</xdr:row>
      <xdr:rowOff>1</xdr:rowOff>
    </xdr:from>
    <xdr:to>
      <xdr:col>1</xdr:col>
      <xdr:colOff>1360714</xdr:colOff>
      <xdr:row>1</xdr:row>
      <xdr:rowOff>83142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657DD2A-7F59-4415-841A-1E33B13FAD6F}"/>
            </a:ext>
            <a:ext uri="{147F2762-F138-4A5C-976F-8EAC2B608ADB}">
              <a16:predDERef xmlns:a16="http://schemas.microsoft.com/office/drawing/2014/main" pred="{26D1A59B-5FAF-2261-B117-4F40EA78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7071" y="1"/>
          <a:ext cx="1206500" cy="836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9775D-860B-4C0A-8282-D4541EF07147}">
  <sheetPr>
    <pageSetUpPr fitToPage="1"/>
  </sheetPr>
  <dimension ref="B1:N100"/>
  <sheetViews>
    <sheetView showGridLines="0" tabSelected="1" zoomScale="80" zoomScaleNormal="80" workbookViewId="0">
      <selection activeCell="C7" sqref="C7"/>
    </sheetView>
  </sheetViews>
  <sheetFormatPr defaultColWidth="8.5703125" defaultRowHeight="15" x14ac:dyDescent="0.25"/>
  <cols>
    <col min="1" max="1" width="5.140625" style="3" bestFit="1" customWidth="1"/>
    <col min="2" max="2" width="42.85546875" style="3" bestFit="1" customWidth="1"/>
    <col min="3" max="3" width="15" style="3" bestFit="1" customWidth="1"/>
    <col min="4" max="4" width="25.5703125" style="27" bestFit="1" customWidth="1"/>
    <col min="5" max="5" width="21.5703125" style="3" bestFit="1" customWidth="1"/>
    <col min="6" max="6" width="34.5703125" style="3" bestFit="1" customWidth="1"/>
    <col min="7" max="7" width="18.140625" style="3" bestFit="1" customWidth="1"/>
    <col min="8" max="8" width="39.85546875" style="3" bestFit="1" customWidth="1"/>
    <col min="9" max="9" width="26.42578125" style="3" bestFit="1" customWidth="1"/>
    <col min="10" max="10" width="22" style="3" bestFit="1" customWidth="1"/>
    <col min="11" max="11" width="22.5703125" style="3" customWidth="1"/>
    <col min="12" max="12" width="10.42578125" style="3" bestFit="1" customWidth="1"/>
    <col min="13" max="13" width="12.140625" style="3" customWidth="1"/>
    <col min="14" max="16384" width="8.5703125" style="3"/>
  </cols>
  <sheetData>
    <row r="1" spans="2:13" ht="59.25" customHeight="1" x14ac:dyDescent="0.25">
      <c r="B1" s="1"/>
      <c r="C1" s="2"/>
      <c r="D1" s="30"/>
      <c r="E1" s="30"/>
      <c r="F1" s="30"/>
      <c r="G1" s="30"/>
      <c r="H1" s="30"/>
      <c r="I1" s="30"/>
      <c r="J1" s="30"/>
    </row>
    <row r="2" spans="2:13" ht="31.5" customHeight="1" x14ac:dyDescent="0.25">
      <c r="B2" s="31" t="s">
        <v>209</v>
      </c>
      <c r="C2" s="31"/>
      <c r="D2" s="31"/>
      <c r="E2" s="31"/>
      <c r="F2" s="31"/>
      <c r="G2" s="31"/>
      <c r="H2" s="31"/>
      <c r="I2" s="31"/>
      <c r="J2" s="31"/>
    </row>
    <row r="3" spans="2:13" ht="35.25" customHeight="1" x14ac:dyDescent="0.25">
      <c r="B3" s="31" t="s">
        <v>0</v>
      </c>
      <c r="C3" s="31"/>
      <c r="D3" s="31"/>
      <c r="E3" s="31"/>
      <c r="F3" s="31"/>
      <c r="G3" s="31"/>
      <c r="H3" s="31"/>
      <c r="I3" s="31"/>
      <c r="J3" s="31"/>
    </row>
    <row r="4" spans="2:13" ht="36" customHeight="1" x14ac:dyDescent="0.25">
      <c r="B4" s="4" t="s">
        <v>1</v>
      </c>
      <c r="C4" s="4"/>
      <c r="D4" s="32" t="s">
        <v>2</v>
      </c>
      <c r="E4" s="32"/>
      <c r="F4" s="4" t="s">
        <v>3</v>
      </c>
      <c r="G4" s="32" t="s">
        <v>4</v>
      </c>
      <c r="H4" s="32"/>
      <c r="I4" s="32"/>
      <c r="J4" s="32"/>
    </row>
    <row r="5" spans="2:13" x14ac:dyDescent="0.25">
      <c r="B5" s="5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2:13" x14ac:dyDescent="0.25">
      <c r="B6" s="7" t="s">
        <v>14</v>
      </c>
      <c r="C6" s="18" t="s">
        <v>121</v>
      </c>
      <c r="D6" s="26" t="s">
        <v>15</v>
      </c>
      <c r="E6" s="14">
        <v>45483</v>
      </c>
      <c r="F6" s="13">
        <v>0</v>
      </c>
      <c r="G6" s="8">
        <v>0</v>
      </c>
      <c r="H6" s="25">
        <v>2127.79</v>
      </c>
      <c r="I6" s="35">
        <f>H6-J6</f>
        <v>258.11999999999989</v>
      </c>
      <c r="J6" s="24">
        <v>1869.67</v>
      </c>
      <c r="K6" s="9"/>
      <c r="L6" s="10"/>
      <c r="M6" s="10"/>
    </row>
    <row r="7" spans="2:13" x14ac:dyDescent="0.25">
      <c r="B7" s="7" t="s">
        <v>16</v>
      </c>
      <c r="C7" s="18" t="s">
        <v>122</v>
      </c>
      <c r="D7" s="26" t="s">
        <v>17</v>
      </c>
      <c r="E7" s="14">
        <v>45483</v>
      </c>
      <c r="F7" s="13">
        <v>1248.67</v>
      </c>
      <c r="G7" s="8">
        <v>0</v>
      </c>
      <c r="H7" s="25">
        <v>6540.09</v>
      </c>
      <c r="I7" s="23">
        <f>H7-J7</f>
        <v>5332.35</v>
      </c>
      <c r="J7" s="24">
        <v>1207.74</v>
      </c>
      <c r="K7" s="9"/>
      <c r="L7" s="10"/>
      <c r="M7" s="10"/>
    </row>
    <row r="8" spans="2:13" x14ac:dyDescent="0.25">
      <c r="B8" s="7" t="s">
        <v>18</v>
      </c>
      <c r="C8" s="18" t="s">
        <v>123</v>
      </c>
      <c r="D8" s="26" t="s">
        <v>15</v>
      </c>
      <c r="E8" s="14">
        <v>45483</v>
      </c>
      <c r="F8" s="13">
        <v>0</v>
      </c>
      <c r="G8" s="8">
        <v>0</v>
      </c>
      <c r="H8" s="25">
        <v>2191.42</v>
      </c>
      <c r="I8" s="17">
        <f t="shared" ref="I8:I69" si="0">H8-J8</f>
        <v>162.40000000000009</v>
      </c>
      <c r="J8" s="24">
        <v>2029.02</v>
      </c>
      <c r="K8" s="9"/>
      <c r="L8" s="10"/>
      <c r="M8" s="10"/>
    </row>
    <row r="9" spans="2:13" x14ac:dyDescent="0.25">
      <c r="B9" s="7" t="s">
        <v>19</v>
      </c>
      <c r="C9" s="18" t="s">
        <v>124</v>
      </c>
      <c r="D9" s="26" t="s">
        <v>20</v>
      </c>
      <c r="E9" s="14">
        <v>45483</v>
      </c>
      <c r="F9" s="13">
        <v>0</v>
      </c>
      <c r="G9" s="8">
        <v>0</v>
      </c>
      <c r="H9" s="25">
        <v>4095.63</v>
      </c>
      <c r="I9" s="17">
        <f t="shared" si="0"/>
        <v>356.24000000000024</v>
      </c>
      <c r="J9" s="24">
        <v>3739.39</v>
      </c>
      <c r="K9" s="9"/>
      <c r="L9" s="10"/>
      <c r="M9" s="10"/>
    </row>
    <row r="10" spans="2:13" x14ac:dyDescent="0.25">
      <c r="B10" s="7" t="s">
        <v>21</v>
      </c>
      <c r="C10" s="18" t="s">
        <v>125</v>
      </c>
      <c r="D10" s="26" t="s">
        <v>22</v>
      </c>
      <c r="E10" s="14">
        <v>45483</v>
      </c>
      <c r="F10" s="13">
        <v>899.33999999999992</v>
      </c>
      <c r="G10" s="8">
        <v>0</v>
      </c>
      <c r="H10" s="25">
        <v>2489.81</v>
      </c>
      <c r="I10" s="17">
        <f t="shared" si="0"/>
        <v>1503.6999999999998</v>
      </c>
      <c r="J10" s="24">
        <v>986.11</v>
      </c>
      <c r="K10" s="9"/>
      <c r="L10" s="10"/>
      <c r="M10" s="10"/>
    </row>
    <row r="11" spans="2:13" x14ac:dyDescent="0.25">
      <c r="B11" s="7" t="s">
        <v>23</v>
      </c>
      <c r="C11" s="18" t="s">
        <v>126</v>
      </c>
      <c r="D11" s="26" t="s">
        <v>15</v>
      </c>
      <c r="E11" s="14">
        <v>45483</v>
      </c>
      <c r="F11" s="13">
        <v>0</v>
      </c>
      <c r="G11" s="8">
        <v>0</v>
      </c>
      <c r="H11" s="25">
        <v>2191.7000000000003</v>
      </c>
      <c r="I11" s="17">
        <f t="shared" si="0"/>
        <v>619.36000000000035</v>
      </c>
      <c r="J11" s="24">
        <v>1572.34</v>
      </c>
      <c r="K11" s="9"/>
      <c r="L11" s="10"/>
      <c r="M11" s="10"/>
    </row>
    <row r="12" spans="2:13" x14ac:dyDescent="0.25">
      <c r="B12" s="7" t="s">
        <v>24</v>
      </c>
      <c r="C12" s="18" t="s">
        <v>127</v>
      </c>
      <c r="D12" s="26" t="s">
        <v>25</v>
      </c>
      <c r="E12" s="14">
        <v>45483</v>
      </c>
      <c r="F12" s="13">
        <v>0</v>
      </c>
      <c r="G12" s="8">
        <v>0</v>
      </c>
      <c r="H12" s="25">
        <v>3708.5499999999997</v>
      </c>
      <c r="I12" s="17">
        <f t="shared" si="0"/>
        <v>308.22999999999956</v>
      </c>
      <c r="J12" s="24">
        <v>3400.32</v>
      </c>
      <c r="K12" s="9"/>
      <c r="L12" s="10"/>
      <c r="M12" s="10"/>
    </row>
    <row r="13" spans="2:13" x14ac:dyDescent="0.25">
      <c r="B13" s="7" t="s">
        <v>26</v>
      </c>
      <c r="C13" s="18" t="s">
        <v>128</v>
      </c>
      <c r="D13" s="26" t="s">
        <v>15</v>
      </c>
      <c r="E13" s="14">
        <v>45483</v>
      </c>
      <c r="F13" s="13">
        <v>0</v>
      </c>
      <c r="G13" s="8">
        <v>0</v>
      </c>
      <c r="H13" s="25">
        <v>2191.7000000000003</v>
      </c>
      <c r="I13" s="17">
        <f t="shared" si="0"/>
        <v>162.40000000000032</v>
      </c>
      <c r="J13" s="24">
        <v>2029.3</v>
      </c>
      <c r="K13" s="9"/>
      <c r="L13" s="10"/>
      <c r="M13" s="10"/>
    </row>
    <row r="14" spans="2:13" x14ac:dyDescent="0.25">
      <c r="B14" s="7" t="s">
        <v>27</v>
      </c>
      <c r="C14" s="18" t="s">
        <v>129</v>
      </c>
      <c r="D14" s="26" t="s">
        <v>28</v>
      </c>
      <c r="E14" s="14">
        <v>45483</v>
      </c>
      <c r="F14" s="13">
        <v>0</v>
      </c>
      <c r="G14" s="8">
        <v>0</v>
      </c>
      <c r="H14" s="25">
        <v>2122.4299999999998</v>
      </c>
      <c r="I14" s="17">
        <f t="shared" si="0"/>
        <v>156.57999999999993</v>
      </c>
      <c r="J14" s="24">
        <v>1965.85</v>
      </c>
      <c r="K14" s="9"/>
      <c r="L14" s="10"/>
      <c r="M14" s="10"/>
    </row>
    <row r="15" spans="2:13" x14ac:dyDescent="0.25">
      <c r="B15" s="7" t="s">
        <v>29</v>
      </c>
      <c r="C15" s="18" t="s">
        <v>130</v>
      </c>
      <c r="D15" s="26" t="s">
        <v>17</v>
      </c>
      <c r="E15" s="14">
        <v>45483</v>
      </c>
      <c r="F15" s="13">
        <v>0</v>
      </c>
      <c r="G15" s="8">
        <v>0</v>
      </c>
      <c r="H15" s="25">
        <v>3771.1899999999996</v>
      </c>
      <c r="I15" s="17">
        <f t="shared" si="0"/>
        <v>326.48999999999978</v>
      </c>
      <c r="J15" s="24">
        <v>3444.7</v>
      </c>
      <c r="K15" s="9"/>
      <c r="L15" s="10"/>
      <c r="M15" s="10"/>
    </row>
    <row r="16" spans="2:13" x14ac:dyDescent="0.25">
      <c r="B16" s="7" t="s">
        <v>30</v>
      </c>
      <c r="C16" s="18" t="s">
        <v>131</v>
      </c>
      <c r="D16" s="26" t="s">
        <v>31</v>
      </c>
      <c r="E16" s="14">
        <v>45483</v>
      </c>
      <c r="F16" s="13">
        <v>0</v>
      </c>
      <c r="G16" s="8">
        <v>0</v>
      </c>
      <c r="H16" s="25">
        <v>4256.51</v>
      </c>
      <c r="I16" s="17">
        <f t="shared" si="0"/>
        <v>399.37000000000035</v>
      </c>
      <c r="J16" s="24">
        <v>3857.14</v>
      </c>
      <c r="K16" s="9"/>
      <c r="L16" s="10"/>
      <c r="M16" s="10"/>
    </row>
    <row r="17" spans="2:13" x14ac:dyDescent="0.25">
      <c r="B17" s="7" t="s">
        <v>32</v>
      </c>
      <c r="C17" s="18" t="s">
        <v>132</v>
      </c>
      <c r="D17" s="26" t="s">
        <v>28</v>
      </c>
      <c r="E17" s="14">
        <v>45483</v>
      </c>
      <c r="F17" s="13">
        <v>0</v>
      </c>
      <c r="G17" s="8">
        <v>0</v>
      </c>
      <c r="H17" s="25">
        <v>2194.25</v>
      </c>
      <c r="I17" s="17">
        <f t="shared" si="0"/>
        <v>656.05</v>
      </c>
      <c r="J17" s="24">
        <v>1538.2</v>
      </c>
      <c r="K17" s="9"/>
      <c r="L17" s="10"/>
      <c r="M17" s="10"/>
    </row>
    <row r="18" spans="2:13" x14ac:dyDescent="0.25">
      <c r="B18" s="7" t="s">
        <v>33</v>
      </c>
      <c r="C18" s="18" t="s">
        <v>133</v>
      </c>
      <c r="D18" s="26" t="s">
        <v>34</v>
      </c>
      <c r="E18" s="14">
        <v>45483</v>
      </c>
      <c r="F18" s="13">
        <v>0</v>
      </c>
      <c r="G18" s="8">
        <v>0</v>
      </c>
      <c r="H18" s="25">
        <v>4524.8099999999995</v>
      </c>
      <c r="I18" s="17">
        <f t="shared" si="0"/>
        <v>434.96999999999935</v>
      </c>
      <c r="J18" s="24">
        <v>4089.84</v>
      </c>
      <c r="K18" s="9"/>
      <c r="L18" s="10"/>
      <c r="M18" s="10"/>
    </row>
    <row r="19" spans="2:13" x14ac:dyDescent="0.25">
      <c r="B19" s="7" t="s">
        <v>35</v>
      </c>
      <c r="C19" s="18" t="s">
        <v>134</v>
      </c>
      <c r="D19" s="26" t="s">
        <v>36</v>
      </c>
      <c r="E19" s="14">
        <v>45483</v>
      </c>
      <c r="F19" s="13">
        <v>0</v>
      </c>
      <c r="G19" s="8">
        <v>0</v>
      </c>
      <c r="H19" s="25">
        <v>2191.42</v>
      </c>
      <c r="I19" s="17">
        <f t="shared" si="0"/>
        <v>162.40000000000009</v>
      </c>
      <c r="J19" s="24">
        <v>2029.02</v>
      </c>
      <c r="K19" s="9"/>
    </row>
    <row r="20" spans="2:13" x14ac:dyDescent="0.25">
      <c r="B20" s="7" t="s">
        <v>37</v>
      </c>
      <c r="C20" s="18" t="s">
        <v>135</v>
      </c>
      <c r="D20" s="26" t="s">
        <v>28</v>
      </c>
      <c r="E20" s="14">
        <v>45483</v>
      </c>
      <c r="F20" s="13">
        <v>879.98</v>
      </c>
      <c r="G20" s="8">
        <v>0</v>
      </c>
      <c r="H20" s="25">
        <v>2845</v>
      </c>
      <c r="I20" s="17">
        <f t="shared" si="0"/>
        <v>1994.95</v>
      </c>
      <c r="J20" s="24">
        <v>850.05</v>
      </c>
      <c r="K20" s="9"/>
      <c r="L20" s="10"/>
      <c r="M20" s="10"/>
    </row>
    <row r="21" spans="2:13" x14ac:dyDescent="0.25">
      <c r="B21" s="7" t="s">
        <v>38</v>
      </c>
      <c r="C21" s="18" t="s">
        <v>136</v>
      </c>
      <c r="D21" s="26" t="s">
        <v>15</v>
      </c>
      <c r="E21" s="14">
        <v>45483</v>
      </c>
      <c r="F21" s="13">
        <v>1168.8000000000002</v>
      </c>
      <c r="G21" s="8">
        <v>0</v>
      </c>
      <c r="H21" s="25">
        <v>4302.6900000000005</v>
      </c>
      <c r="I21" s="17">
        <f t="shared" si="0"/>
        <v>3697.2400000000007</v>
      </c>
      <c r="J21" s="24">
        <v>605.45000000000005</v>
      </c>
      <c r="K21" s="9"/>
      <c r="L21" s="10"/>
      <c r="M21" s="10"/>
    </row>
    <row r="22" spans="2:13" x14ac:dyDescent="0.25">
      <c r="B22" s="7" t="s">
        <v>39</v>
      </c>
      <c r="C22" s="18" t="s">
        <v>137</v>
      </c>
      <c r="D22" s="26" t="s">
        <v>34</v>
      </c>
      <c r="E22" s="14">
        <v>45483</v>
      </c>
      <c r="F22" s="13">
        <v>1449</v>
      </c>
      <c r="G22" s="8">
        <v>0</v>
      </c>
      <c r="H22" s="25">
        <v>6428.01</v>
      </c>
      <c r="I22" s="17">
        <f t="shared" si="0"/>
        <v>3775.8100000000004</v>
      </c>
      <c r="J22" s="24">
        <v>2652.2</v>
      </c>
      <c r="K22" s="9"/>
      <c r="L22" s="10"/>
      <c r="M22" s="10"/>
    </row>
    <row r="23" spans="2:13" x14ac:dyDescent="0.25">
      <c r="B23" s="7" t="s">
        <v>40</v>
      </c>
      <c r="C23" s="18" t="s">
        <v>138</v>
      </c>
      <c r="D23" s="26" t="s">
        <v>41</v>
      </c>
      <c r="E23" s="14">
        <v>45483</v>
      </c>
      <c r="F23" s="13">
        <v>0</v>
      </c>
      <c r="G23" s="8">
        <v>0</v>
      </c>
      <c r="H23" s="25">
        <v>7078.55</v>
      </c>
      <c r="I23" s="17">
        <f t="shared" si="0"/>
        <v>1427.8200000000006</v>
      </c>
      <c r="J23" s="24">
        <v>5650.73</v>
      </c>
      <c r="K23" s="9"/>
      <c r="L23" s="10"/>
      <c r="M23" s="10"/>
    </row>
    <row r="24" spans="2:13" x14ac:dyDescent="0.25">
      <c r="B24" s="7" t="s">
        <v>42</v>
      </c>
      <c r="C24" s="18" t="s">
        <v>139</v>
      </c>
      <c r="D24" s="26" t="s">
        <v>17</v>
      </c>
      <c r="E24" s="14">
        <v>45483</v>
      </c>
      <c r="F24" s="13">
        <v>0</v>
      </c>
      <c r="G24" s="8">
        <v>0</v>
      </c>
      <c r="H24" s="25">
        <v>3770.45</v>
      </c>
      <c r="I24" s="17">
        <f t="shared" si="0"/>
        <v>326.48999999999978</v>
      </c>
      <c r="J24" s="24">
        <v>3443.96</v>
      </c>
      <c r="K24" s="9"/>
      <c r="L24" s="10"/>
      <c r="M24" s="10"/>
    </row>
    <row r="25" spans="2:13" x14ac:dyDescent="0.25">
      <c r="B25" s="7" t="s">
        <v>43</v>
      </c>
      <c r="C25" s="18" t="s">
        <v>140</v>
      </c>
      <c r="D25" s="26" t="s">
        <v>17</v>
      </c>
      <c r="E25" s="14">
        <v>45483</v>
      </c>
      <c r="F25" s="13">
        <v>0</v>
      </c>
      <c r="G25" s="8">
        <v>0</v>
      </c>
      <c r="H25" s="25">
        <v>3159.2</v>
      </c>
      <c r="I25" s="17">
        <f t="shared" si="0"/>
        <v>267.6899999999996</v>
      </c>
      <c r="J25" s="24">
        <v>2891.51</v>
      </c>
      <c r="K25" s="9"/>
      <c r="L25" s="10"/>
      <c r="M25" s="10"/>
    </row>
    <row r="26" spans="2:13" x14ac:dyDescent="0.25">
      <c r="B26" s="7" t="s">
        <v>44</v>
      </c>
      <c r="C26" s="18" t="s">
        <v>141</v>
      </c>
      <c r="D26" s="26" t="s">
        <v>17</v>
      </c>
      <c r="E26" s="14">
        <v>45483</v>
      </c>
      <c r="F26" s="13">
        <v>0</v>
      </c>
      <c r="G26" s="8">
        <v>0</v>
      </c>
      <c r="H26" s="25">
        <v>3769.95</v>
      </c>
      <c r="I26" s="17">
        <f t="shared" si="0"/>
        <v>326.48999999999978</v>
      </c>
      <c r="J26" s="24">
        <v>3443.46</v>
      </c>
      <c r="K26" s="9"/>
      <c r="L26" s="10"/>
      <c r="M26" s="10"/>
    </row>
    <row r="27" spans="2:13" x14ac:dyDescent="0.25">
      <c r="B27" s="7" t="s">
        <v>45</v>
      </c>
      <c r="C27" s="18" t="s">
        <v>142</v>
      </c>
      <c r="D27" s="26" t="s">
        <v>34</v>
      </c>
      <c r="E27" s="14">
        <v>45483</v>
      </c>
      <c r="F27" s="13">
        <v>0</v>
      </c>
      <c r="G27" s="8">
        <v>0</v>
      </c>
      <c r="H27" s="25">
        <v>4521.0599999999995</v>
      </c>
      <c r="I27" s="17">
        <f t="shared" si="0"/>
        <v>557.11999999999944</v>
      </c>
      <c r="J27" s="24">
        <v>3963.94</v>
      </c>
      <c r="K27" s="9"/>
      <c r="L27" s="10"/>
    </row>
    <row r="28" spans="2:13" x14ac:dyDescent="0.25">
      <c r="B28" s="7" t="s">
        <v>46</v>
      </c>
      <c r="C28" s="18" t="s">
        <v>143</v>
      </c>
      <c r="D28" s="26" t="s">
        <v>34</v>
      </c>
      <c r="E28" s="14">
        <v>45483</v>
      </c>
      <c r="F28" s="13">
        <v>0</v>
      </c>
      <c r="G28" s="8">
        <v>0</v>
      </c>
      <c r="H28" s="25">
        <v>5798.7</v>
      </c>
      <c r="I28" s="17">
        <f t="shared" si="0"/>
        <v>1890.1299999999997</v>
      </c>
      <c r="J28" s="24">
        <v>3908.57</v>
      </c>
      <c r="K28" s="9"/>
      <c r="L28" s="10"/>
      <c r="M28" s="10"/>
    </row>
    <row r="29" spans="2:13" x14ac:dyDescent="0.25">
      <c r="B29" s="7" t="s">
        <v>47</v>
      </c>
      <c r="C29" s="18" t="s">
        <v>144</v>
      </c>
      <c r="D29" s="26" t="s">
        <v>36</v>
      </c>
      <c r="E29" s="14">
        <v>45483</v>
      </c>
      <c r="F29" s="13">
        <v>193.26999999999998</v>
      </c>
      <c r="G29" s="8">
        <v>0</v>
      </c>
      <c r="H29" s="25">
        <v>8942.5499999999993</v>
      </c>
      <c r="I29" s="17">
        <v>8942.5499999999993</v>
      </c>
      <c r="J29" s="24">
        <v>0</v>
      </c>
      <c r="K29" s="9"/>
      <c r="L29" s="10"/>
      <c r="M29" s="10"/>
    </row>
    <row r="30" spans="2:13" x14ac:dyDescent="0.25">
      <c r="B30" s="7" t="s">
        <v>48</v>
      </c>
      <c r="C30" s="18" t="s">
        <v>145</v>
      </c>
      <c r="D30" s="26" t="s">
        <v>15</v>
      </c>
      <c r="E30" s="14">
        <v>45483</v>
      </c>
      <c r="F30" s="13">
        <v>0</v>
      </c>
      <c r="G30" s="8">
        <v>0</v>
      </c>
      <c r="H30" s="25">
        <v>2191.42</v>
      </c>
      <c r="I30" s="17">
        <f t="shared" si="0"/>
        <v>162.40000000000009</v>
      </c>
      <c r="J30" s="24">
        <v>2029.02</v>
      </c>
      <c r="K30" s="9"/>
      <c r="L30" s="10"/>
    </row>
    <row r="31" spans="2:13" x14ac:dyDescent="0.25">
      <c r="B31" s="7" t="s">
        <v>49</v>
      </c>
      <c r="C31" s="18" t="s">
        <v>146</v>
      </c>
      <c r="D31" s="26" t="s">
        <v>20</v>
      </c>
      <c r="E31" s="14">
        <v>45483</v>
      </c>
      <c r="F31" s="13">
        <v>0</v>
      </c>
      <c r="G31" s="8">
        <v>0</v>
      </c>
      <c r="H31" s="25">
        <v>3500.14</v>
      </c>
      <c r="I31" s="17">
        <f t="shared" si="0"/>
        <v>284.77999999999975</v>
      </c>
      <c r="J31" s="24">
        <v>3215.36</v>
      </c>
      <c r="K31" s="9"/>
      <c r="L31" s="10"/>
      <c r="M31" s="10"/>
    </row>
    <row r="32" spans="2:13" x14ac:dyDescent="0.25">
      <c r="B32" s="7" t="s">
        <v>50</v>
      </c>
      <c r="C32" s="18" t="s">
        <v>147</v>
      </c>
      <c r="D32" s="26" t="s">
        <v>28</v>
      </c>
      <c r="E32" s="14">
        <v>45483</v>
      </c>
      <c r="F32" s="13">
        <v>0</v>
      </c>
      <c r="G32" s="8">
        <v>0</v>
      </c>
      <c r="H32" s="25">
        <v>2191.42</v>
      </c>
      <c r="I32" s="17">
        <f t="shared" si="0"/>
        <v>812.8900000000001</v>
      </c>
      <c r="J32" s="24">
        <v>1378.53</v>
      </c>
      <c r="K32" s="9"/>
      <c r="L32" s="10"/>
      <c r="M32" s="10"/>
    </row>
    <row r="33" spans="2:13" x14ac:dyDescent="0.25">
      <c r="B33" s="7" t="s">
        <v>51</v>
      </c>
      <c r="C33" s="18" t="s">
        <v>148</v>
      </c>
      <c r="D33" s="26" t="s">
        <v>15</v>
      </c>
      <c r="E33" s="14">
        <v>45483</v>
      </c>
      <c r="F33" s="13">
        <v>0</v>
      </c>
      <c r="G33" s="8">
        <v>0</v>
      </c>
      <c r="H33" s="25">
        <v>2193.9700000000003</v>
      </c>
      <c r="I33" s="17">
        <f t="shared" si="0"/>
        <v>630.85000000000036</v>
      </c>
      <c r="J33" s="24">
        <v>1563.12</v>
      </c>
      <c r="K33" s="9"/>
      <c r="L33" s="10"/>
      <c r="M33" s="10"/>
    </row>
    <row r="34" spans="2:13" x14ac:dyDescent="0.25">
      <c r="B34" s="7" t="s">
        <v>52</v>
      </c>
      <c r="C34" s="18" t="s">
        <v>149</v>
      </c>
      <c r="D34" s="26" t="s">
        <v>17</v>
      </c>
      <c r="E34" s="14">
        <v>45483</v>
      </c>
      <c r="F34" s="13">
        <v>0</v>
      </c>
      <c r="G34" s="8">
        <v>0</v>
      </c>
      <c r="H34" s="25">
        <v>3155.05</v>
      </c>
      <c r="I34" s="17">
        <f t="shared" si="0"/>
        <v>253.94000000000005</v>
      </c>
      <c r="J34" s="24">
        <v>2901.11</v>
      </c>
      <c r="K34" s="9"/>
      <c r="L34" s="10"/>
      <c r="M34" s="10"/>
    </row>
    <row r="35" spans="2:13" x14ac:dyDescent="0.25">
      <c r="B35" s="7" t="s">
        <v>53</v>
      </c>
      <c r="C35" s="18" t="s">
        <v>150</v>
      </c>
      <c r="D35" s="26" t="s">
        <v>15</v>
      </c>
      <c r="E35" s="14">
        <v>45483</v>
      </c>
      <c r="F35" s="13">
        <v>0</v>
      </c>
      <c r="G35" s="8">
        <v>0</v>
      </c>
      <c r="H35" s="25">
        <v>2191.42</v>
      </c>
      <c r="I35" s="17">
        <f t="shared" si="0"/>
        <v>171.41000000000008</v>
      </c>
      <c r="J35" s="24">
        <v>2020.01</v>
      </c>
      <c r="K35" s="9"/>
      <c r="L35" s="10"/>
      <c r="M35" s="10"/>
    </row>
    <row r="36" spans="2:13" x14ac:dyDescent="0.25">
      <c r="B36" s="7" t="s">
        <v>54</v>
      </c>
      <c r="C36" s="18" t="s">
        <v>151</v>
      </c>
      <c r="D36" s="26" t="s">
        <v>15</v>
      </c>
      <c r="E36" s="14">
        <v>45483</v>
      </c>
      <c r="F36" s="13">
        <v>1159.21</v>
      </c>
      <c r="G36" s="8">
        <v>0</v>
      </c>
      <c r="H36" s="25">
        <v>3812.3299999999995</v>
      </c>
      <c r="I36" s="17">
        <f t="shared" si="0"/>
        <v>2941.2099999999996</v>
      </c>
      <c r="J36" s="24">
        <v>871.12</v>
      </c>
      <c r="K36" s="9"/>
      <c r="L36" s="10"/>
      <c r="M36" s="10"/>
    </row>
    <row r="37" spans="2:13" x14ac:dyDescent="0.25">
      <c r="B37" s="7" t="s">
        <v>55</v>
      </c>
      <c r="C37" s="18" t="s">
        <v>152</v>
      </c>
      <c r="D37" s="26" t="s">
        <v>56</v>
      </c>
      <c r="E37" s="14">
        <v>45483</v>
      </c>
      <c r="F37" s="13">
        <v>0</v>
      </c>
      <c r="G37" s="8">
        <v>0</v>
      </c>
      <c r="H37" s="25">
        <v>2731.18</v>
      </c>
      <c r="I37" s="23">
        <v>2731.18</v>
      </c>
      <c r="J37" s="24">
        <v>0</v>
      </c>
      <c r="K37" s="9"/>
      <c r="L37" s="10"/>
      <c r="M37" s="10"/>
    </row>
    <row r="38" spans="2:13" x14ac:dyDescent="0.25">
      <c r="B38" s="7" t="s">
        <v>57</v>
      </c>
      <c r="C38" s="18" t="s">
        <v>153</v>
      </c>
      <c r="D38" s="26" t="s">
        <v>34</v>
      </c>
      <c r="E38" s="14">
        <v>45483</v>
      </c>
      <c r="F38" s="13">
        <v>0</v>
      </c>
      <c r="G38" s="8">
        <v>0</v>
      </c>
      <c r="H38" s="25">
        <v>4521.0599999999995</v>
      </c>
      <c r="I38" s="17">
        <f t="shared" si="0"/>
        <v>1564.5299999999993</v>
      </c>
      <c r="J38" s="24">
        <v>2956.53</v>
      </c>
      <c r="K38" s="9"/>
      <c r="L38" s="10"/>
      <c r="M38" s="10"/>
    </row>
    <row r="39" spans="2:13" x14ac:dyDescent="0.25">
      <c r="B39" s="7" t="s">
        <v>58</v>
      </c>
      <c r="C39" s="18" t="s">
        <v>154</v>
      </c>
      <c r="D39" s="26" t="s">
        <v>59</v>
      </c>
      <c r="E39" s="14">
        <v>45483</v>
      </c>
      <c r="F39" s="13">
        <v>0</v>
      </c>
      <c r="G39" s="8">
        <v>0</v>
      </c>
      <c r="H39" s="25">
        <v>3373.0199999999995</v>
      </c>
      <c r="I39" s="17">
        <f t="shared" si="0"/>
        <v>1154.8599999999997</v>
      </c>
      <c r="J39" s="24">
        <v>2218.16</v>
      </c>
      <c r="K39" s="9"/>
      <c r="L39" s="10"/>
      <c r="M39" s="10"/>
    </row>
    <row r="40" spans="2:13" x14ac:dyDescent="0.25">
      <c r="B40" s="7" t="s">
        <v>60</v>
      </c>
      <c r="C40" s="18" t="s">
        <v>155</v>
      </c>
      <c r="D40" s="26" t="s">
        <v>15</v>
      </c>
      <c r="E40" s="14">
        <v>45483</v>
      </c>
      <c r="F40" s="13">
        <v>1124.82</v>
      </c>
      <c r="G40" s="8">
        <v>0</v>
      </c>
      <c r="H40" s="25">
        <v>4088.88</v>
      </c>
      <c r="I40" s="17">
        <f t="shared" si="0"/>
        <v>3593.31</v>
      </c>
      <c r="J40" s="24">
        <v>495.57</v>
      </c>
      <c r="K40" s="9"/>
      <c r="L40" s="10"/>
      <c r="M40" s="10"/>
    </row>
    <row r="41" spans="2:13" x14ac:dyDescent="0.25">
      <c r="B41" s="7" t="s">
        <v>61</v>
      </c>
      <c r="C41" s="18" t="s">
        <v>156</v>
      </c>
      <c r="D41" s="26" t="s">
        <v>28</v>
      </c>
      <c r="E41" s="14">
        <v>45483</v>
      </c>
      <c r="F41" s="13">
        <v>0</v>
      </c>
      <c r="G41" s="8">
        <v>0</v>
      </c>
      <c r="H41" s="25">
        <v>2122.4299999999998</v>
      </c>
      <c r="I41" s="17">
        <f t="shared" si="0"/>
        <v>158.76999999999975</v>
      </c>
      <c r="J41" s="24">
        <v>1963.66</v>
      </c>
      <c r="K41" s="9"/>
      <c r="L41" s="10"/>
      <c r="M41" s="10"/>
    </row>
    <row r="42" spans="2:13" x14ac:dyDescent="0.25">
      <c r="B42" s="7" t="s">
        <v>62</v>
      </c>
      <c r="C42" s="18" t="s">
        <v>157</v>
      </c>
      <c r="D42" s="26" t="s">
        <v>63</v>
      </c>
      <c r="E42" s="14">
        <v>45483</v>
      </c>
      <c r="F42" s="13">
        <v>0</v>
      </c>
      <c r="G42" s="8">
        <v>0</v>
      </c>
      <c r="H42" s="25">
        <v>4087.38</v>
      </c>
      <c r="I42" s="17">
        <f t="shared" si="0"/>
        <v>752.07000000000016</v>
      </c>
      <c r="J42" s="24">
        <v>3335.31</v>
      </c>
      <c r="K42" s="9"/>
      <c r="L42" s="10"/>
    </row>
    <row r="43" spans="2:13" x14ac:dyDescent="0.25">
      <c r="B43" s="7" t="s">
        <v>64</v>
      </c>
      <c r="C43" s="18" t="s">
        <v>158</v>
      </c>
      <c r="D43" s="26" t="s">
        <v>17</v>
      </c>
      <c r="E43" s="14">
        <v>45483</v>
      </c>
      <c r="F43" s="13">
        <v>0</v>
      </c>
      <c r="G43" s="8">
        <v>0</v>
      </c>
      <c r="H43" s="25">
        <v>3770.45</v>
      </c>
      <c r="I43" s="17">
        <f t="shared" si="0"/>
        <v>326.48999999999978</v>
      </c>
      <c r="J43" s="24">
        <v>3443.96</v>
      </c>
      <c r="K43" s="9"/>
      <c r="L43" s="10"/>
      <c r="M43" s="10"/>
    </row>
    <row r="44" spans="2:13" x14ac:dyDescent="0.25">
      <c r="B44" s="7" t="s">
        <v>65</v>
      </c>
      <c r="C44" s="18" t="s">
        <v>159</v>
      </c>
      <c r="D44" s="26" t="s">
        <v>28</v>
      </c>
      <c r="E44" s="14">
        <v>45484</v>
      </c>
      <c r="F44" s="13">
        <v>886.25</v>
      </c>
      <c r="G44" s="8">
        <v>0</v>
      </c>
      <c r="H44" s="25">
        <v>2527.1499999999996</v>
      </c>
      <c r="I44" s="17">
        <f t="shared" si="0"/>
        <v>1484.8999999999996</v>
      </c>
      <c r="J44" s="24">
        <v>1042.25</v>
      </c>
      <c r="K44" s="9"/>
      <c r="L44" s="10"/>
      <c r="M44" s="10"/>
    </row>
    <row r="45" spans="2:13" x14ac:dyDescent="0.25">
      <c r="B45" s="7" t="s">
        <v>66</v>
      </c>
      <c r="C45" s="18" t="s">
        <v>160</v>
      </c>
      <c r="D45" s="26" t="s">
        <v>41</v>
      </c>
      <c r="E45" s="14">
        <v>45523</v>
      </c>
      <c r="F45" s="13">
        <v>0</v>
      </c>
      <c r="G45" s="8">
        <v>0</v>
      </c>
      <c r="H45" s="25">
        <v>8373.91</v>
      </c>
      <c r="I45" s="17">
        <f t="shared" si="0"/>
        <v>2784.3899999999994</v>
      </c>
      <c r="J45" s="24">
        <v>5589.52</v>
      </c>
      <c r="K45" s="9"/>
      <c r="L45" s="10"/>
      <c r="M45" s="10"/>
    </row>
    <row r="46" spans="2:13" x14ac:dyDescent="0.25">
      <c r="B46" s="7" t="s">
        <v>67</v>
      </c>
      <c r="C46" s="18" t="s">
        <v>161</v>
      </c>
      <c r="D46" s="26" t="s">
        <v>41</v>
      </c>
      <c r="E46" s="14">
        <v>45558</v>
      </c>
      <c r="F46" s="13">
        <v>0</v>
      </c>
      <c r="G46" s="8">
        <v>0</v>
      </c>
      <c r="H46" s="25">
        <v>7082.25</v>
      </c>
      <c r="I46" s="17">
        <f t="shared" si="0"/>
        <v>1375.6800000000003</v>
      </c>
      <c r="J46" s="24">
        <v>5706.57</v>
      </c>
      <c r="K46" s="9"/>
      <c r="L46" s="10"/>
      <c r="M46" s="10"/>
    </row>
    <row r="47" spans="2:13" x14ac:dyDescent="0.25">
      <c r="B47" s="7" t="s">
        <v>68</v>
      </c>
      <c r="C47" s="18" t="s">
        <v>162</v>
      </c>
      <c r="D47" s="26" t="s">
        <v>69</v>
      </c>
      <c r="E47" s="14">
        <v>45600</v>
      </c>
      <c r="F47" s="13">
        <v>0</v>
      </c>
      <c r="G47" s="8">
        <v>0</v>
      </c>
      <c r="H47" s="25">
        <v>19841.5</v>
      </c>
      <c r="I47" s="17">
        <f t="shared" si="0"/>
        <v>7118.48</v>
      </c>
      <c r="J47" s="24">
        <v>12723.02</v>
      </c>
      <c r="K47" s="9"/>
      <c r="L47" s="10"/>
      <c r="M47" s="10"/>
    </row>
    <row r="48" spans="2:13" x14ac:dyDescent="0.25">
      <c r="B48" s="7" t="s">
        <v>70</v>
      </c>
      <c r="C48" s="18" t="s">
        <v>163</v>
      </c>
      <c r="D48" s="26" t="s">
        <v>71</v>
      </c>
      <c r="E48" s="14">
        <v>45600</v>
      </c>
      <c r="F48" s="13">
        <v>0</v>
      </c>
      <c r="G48" s="8">
        <v>0</v>
      </c>
      <c r="H48" s="25">
        <v>3771.33</v>
      </c>
      <c r="I48" s="17">
        <f t="shared" si="0"/>
        <v>319.36999999999989</v>
      </c>
      <c r="J48" s="24">
        <v>3451.96</v>
      </c>
      <c r="K48" s="9"/>
      <c r="L48" s="10"/>
      <c r="M48" s="10"/>
    </row>
    <row r="49" spans="2:14" x14ac:dyDescent="0.25">
      <c r="B49" s="7" t="s">
        <v>72</v>
      </c>
      <c r="C49" s="18" t="s">
        <v>164</v>
      </c>
      <c r="D49" s="26" t="s">
        <v>17</v>
      </c>
      <c r="E49" s="14">
        <v>45600</v>
      </c>
      <c r="F49" s="13">
        <v>0</v>
      </c>
      <c r="G49" s="8">
        <v>0</v>
      </c>
      <c r="H49" s="25">
        <v>3769.95</v>
      </c>
      <c r="I49" s="17">
        <f t="shared" si="0"/>
        <v>998.54</v>
      </c>
      <c r="J49" s="24">
        <v>2771.41</v>
      </c>
      <c r="K49" s="9"/>
      <c r="L49" s="10"/>
      <c r="M49" s="10"/>
    </row>
    <row r="50" spans="2:14" s="11" customFormat="1" x14ac:dyDescent="0.25">
      <c r="B50" s="7" t="s">
        <v>73</v>
      </c>
      <c r="C50" s="18" t="s">
        <v>165</v>
      </c>
      <c r="D50" s="26" t="s">
        <v>74</v>
      </c>
      <c r="E50" s="14">
        <v>45607</v>
      </c>
      <c r="F50" s="13">
        <v>0</v>
      </c>
      <c r="G50" s="8">
        <v>0</v>
      </c>
      <c r="H50" s="25">
        <v>3765.0199999999995</v>
      </c>
      <c r="I50" s="17">
        <f t="shared" si="0"/>
        <v>1296.9899999999993</v>
      </c>
      <c r="J50" s="24">
        <v>2468.0300000000002</v>
      </c>
      <c r="K50" s="9"/>
      <c r="L50" s="10"/>
      <c r="M50" s="10"/>
      <c r="N50" s="3"/>
    </row>
    <row r="51" spans="2:14" s="11" customFormat="1" x14ac:dyDescent="0.25">
      <c r="B51" s="7" t="s">
        <v>75</v>
      </c>
      <c r="C51" s="18" t="s">
        <v>166</v>
      </c>
      <c r="D51" s="26" t="s">
        <v>17</v>
      </c>
      <c r="E51" s="14">
        <v>45642</v>
      </c>
      <c r="F51" s="13">
        <v>0</v>
      </c>
      <c r="G51" s="8">
        <v>0</v>
      </c>
      <c r="H51" s="25">
        <v>3156.41</v>
      </c>
      <c r="I51" s="17">
        <f t="shared" si="0"/>
        <v>434.48</v>
      </c>
      <c r="J51" s="24">
        <v>2721.93</v>
      </c>
      <c r="K51" s="9"/>
      <c r="L51" s="10"/>
      <c r="M51" s="10"/>
      <c r="N51" s="3"/>
    </row>
    <row r="52" spans="2:14" x14ac:dyDescent="0.25">
      <c r="B52" s="7" t="s">
        <v>76</v>
      </c>
      <c r="C52" s="18" t="s">
        <v>167</v>
      </c>
      <c r="D52" s="26" t="s">
        <v>17</v>
      </c>
      <c r="E52" s="14">
        <v>45670</v>
      </c>
      <c r="F52" s="13">
        <v>0</v>
      </c>
      <c r="G52" s="8">
        <v>0</v>
      </c>
      <c r="H52" s="25">
        <v>3770.45</v>
      </c>
      <c r="I52" s="17">
        <f t="shared" si="0"/>
        <v>326.48999999999978</v>
      </c>
      <c r="J52" s="24">
        <v>3443.96</v>
      </c>
      <c r="K52" s="9"/>
      <c r="L52" s="10"/>
      <c r="M52" s="10"/>
    </row>
    <row r="53" spans="2:14" x14ac:dyDescent="0.25">
      <c r="B53" s="7" t="s">
        <v>77</v>
      </c>
      <c r="C53" s="18" t="s">
        <v>168</v>
      </c>
      <c r="D53" s="26" t="s">
        <v>204</v>
      </c>
      <c r="E53" s="14">
        <v>45677</v>
      </c>
      <c r="F53" s="13">
        <v>0</v>
      </c>
      <c r="G53" s="8">
        <v>0</v>
      </c>
      <c r="H53" s="25">
        <v>7220.0599999999995</v>
      </c>
      <c r="I53" s="17">
        <f t="shared" si="0"/>
        <v>2436.2999999999993</v>
      </c>
      <c r="J53" s="24">
        <v>4783.76</v>
      </c>
      <c r="K53" s="9"/>
      <c r="L53" s="10"/>
      <c r="M53" s="10"/>
    </row>
    <row r="54" spans="2:14" x14ac:dyDescent="0.25">
      <c r="B54" s="7" t="s">
        <v>79</v>
      </c>
      <c r="C54" s="18" t="s">
        <v>169</v>
      </c>
      <c r="D54" s="26" t="s">
        <v>34</v>
      </c>
      <c r="E54" s="14">
        <v>45677</v>
      </c>
      <c r="F54" s="13">
        <v>0</v>
      </c>
      <c r="G54" s="8">
        <v>0</v>
      </c>
      <c r="H54" s="25">
        <v>5798.7</v>
      </c>
      <c r="I54" s="17">
        <f t="shared" si="0"/>
        <v>924.01000000000022</v>
      </c>
      <c r="J54" s="24">
        <v>4874.6899999999996</v>
      </c>
      <c r="K54" s="9"/>
      <c r="L54" s="10"/>
      <c r="M54" s="10"/>
    </row>
    <row r="55" spans="2:14" x14ac:dyDescent="0.25">
      <c r="B55" s="7" t="s">
        <v>80</v>
      </c>
      <c r="C55" s="18" t="s">
        <v>170</v>
      </c>
      <c r="D55" s="26" t="s">
        <v>36</v>
      </c>
      <c r="E55" s="14">
        <v>45677</v>
      </c>
      <c r="F55" s="13">
        <v>914.41</v>
      </c>
      <c r="G55" s="8">
        <v>0</v>
      </c>
      <c r="H55" s="25">
        <v>2785.66</v>
      </c>
      <c r="I55" s="17">
        <f t="shared" si="0"/>
        <v>1900.04</v>
      </c>
      <c r="J55" s="24">
        <v>885.62</v>
      </c>
      <c r="K55" s="9"/>
    </row>
    <row r="56" spans="2:14" x14ac:dyDescent="0.25">
      <c r="B56" s="7" t="s">
        <v>81</v>
      </c>
      <c r="C56" s="18" t="s">
        <v>171</v>
      </c>
      <c r="D56" s="26" t="s">
        <v>82</v>
      </c>
      <c r="E56" s="14">
        <v>45698</v>
      </c>
      <c r="F56" s="13">
        <v>0</v>
      </c>
      <c r="G56" s="8">
        <v>0</v>
      </c>
      <c r="H56" s="25">
        <v>6857.12</v>
      </c>
      <c r="I56" s="17">
        <f t="shared" si="0"/>
        <v>1956.4099999999999</v>
      </c>
      <c r="J56" s="24">
        <v>4900.71</v>
      </c>
      <c r="K56" s="9"/>
      <c r="L56" s="10"/>
      <c r="M56" s="10"/>
    </row>
    <row r="57" spans="2:14" x14ac:dyDescent="0.25">
      <c r="B57" s="7" t="s">
        <v>83</v>
      </c>
      <c r="C57" s="18" t="s">
        <v>172</v>
      </c>
      <c r="D57" s="26" t="s">
        <v>31</v>
      </c>
      <c r="E57" s="14">
        <v>45705</v>
      </c>
      <c r="F57" s="13">
        <v>1403.85</v>
      </c>
      <c r="G57" s="8">
        <v>0</v>
      </c>
      <c r="H57" s="25">
        <v>4233.8799999999992</v>
      </c>
      <c r="I57" s="17">
        <f t="shared" si="0"/>
        <v>2405.9299999999994</v>
      </c>
      <c r="J57" s="24">
        <v>1827.95</v>
      </c>
      <c r="K57" s="9"/>
      <c r="L57" s="10"/>
      <c r="M57" s="10"/>
    </row>
    <row r="58" spans="2:14" x14ac:dyDescent="0.25">
      <c r="B58" s="7" t="s">
        <v>84</v>
      </c>
      <c r="C58" s="18" t="s">
        <v>173</v>
      </c>
      <c r="D58" s="26" t="s">
        <v>119</v>
      </c>
      <c r="E58" s="14">
        <v>45719</v>
      </c>
      <c r="F58" s="13">
        <v>0</v>
      </c>
      <c r="G58" s="8">
        <v>0</v>
      </c>
      <c r="H58" s="25">
        <v>2191.7000000000003</v>
      </c>
      <c r="I58" s="17">
        <f t="shared" si="0"/>
        <v>696.16000000000031</v>
      </c>
      <c r="J58" s="24">
        <v>1495.54</v>
      </c>
      <c r="K58" s="9"/>
      <c r="L58" s="10"/>
      <c r="M58" s="10"/>
    </row>
    <row r="59" spans="2:14" x14ac:dyDescent="0.25">
      <c r="B59" s="7" t="s">
        <v>86</v>
      </c>
      <c r="C59" s="18" t="s">
        <v>174</v>
      </c>
      <c r="D59" s="26" t="s">
        <v>87</v>
      </c>
      <c r="E59" s="14">
        <v>45782</v>
      </c>
      <c r="F59" s="13">
        <v>727.76</v>
      </c>
      <c r="G59" s="8">
        <v>0</v>
      </c>
      <c r="H59" s="25">
        <v>6296.15</v>
      </c>
      <c r="I59" s="17">
        <f t="shared" si="0"/>
        <v>3281.99</v>
      </c>
      <c r="J59" s="24">
        <v>3014.16</v>
      </c>
      <c r="K59" s="9"/>
      <c r="L59" s="10"/>
      <c r="M59" s="10"/>
    </row>
    <row r="60" spans="2:14" x14ac:dyDescent="0.25">
      <c r="B60" s="7" t="s">
        <v>88</v>
      </c>
      <c r="C60" s="18" t="s">
        <v>175</v>
      </c>
      <c r="D60" s="26" t="s">
        <v>17</v>
      </c>
      <c r="E60" s="14">
        <v>45803</v>
      </c>
      <c r="F60" s="22">
        <v>0</v>
      </c>
      <c r="G60" s="8">
        <v>0</v>
      </c>
      <c r="H60" s="25">
        <v>3769.95</v>
      </c>
      <c r="I60" s="17">
        <f t="shared" si="0"/>
        <v>1488.9399999999996</v>
      </c>
      <c r="J60" s="24">
        <v>2281.0100000000002</v>
      </c>
      <c r="K60" s="9"/>
      <c r="L60" s="10"/>
      <c r="M60" s="10"/>
    </row>
    <row r="61" spans="2:14" x14ac:dyDescent="0.25">
      <c r="B61" s="7" t="s">
        <v>89</v>
      </c>
      <c r="C61" s="18" t="s">
        <v>176</v>
      </c>
      <c r="D61" s="26" t="s">
        <v>17</v>
      </c>
      <c r="E61" s="14">
        <v>45803</v>
      </c>
      <c r="F61" s="13">
        <v>0</v>
      </c>
      <c r="G61" s="8">
        <v>0</v>
      </c>
      <c r="H61" s="25">
        <v>3155.87</v>
      </c>
      <c r="I61" s="17">
        <f t="shared" si="0"/>
        <v>1117.51</v>
      </c>
      <c r="J61" s="24">
        <v>2038.36</v>
      </c>
      <c r="K61" s="9"/>
      <c r="L61" s="10"/>
      <c r="M61" s="10"/>
    </row>
    <row r="62" spans="2:14" x14ac:dyDescent="0.25">
      <c r="B62" s="7" t="s">
        <v>90</v>
      </c>
      <c r="C62" s="18" t="s">
        <v>177</v>
      </c>
      <c r="D62" s="26" t="s">
        <v>91</v>
      </c>
      <c r="E62" s="14">
        <v>45810</v>
      </c>
      <c r="F62" s="13">
        <v>2119.0699999999997</v>
      </c>
      <c r="G62" s="8">
        <v>0</v>
      </c>
      <c r="H62" s="25">
        <v>7811.4499999999989</v>
      </c>
      <c r="I62" s="17">
        <f t="shared" si="0"/>
        <v>4660.3999999999987</v>
      </c>
      <c r="J62" s="24">
        <v>3151.05</v>
      </c>
      <c r="K62" s="9"/>
      <c r="L62" s="10"/>
      <c r="M62" s="10"/>
    </row>
    <row r="63" spans="2:14" x14ac:dyDescent="0.25">
      <c r="B63" s="7" t="s">
        <v>92</v>
      </c>
      <c r="C63" s="18" t="s">
        <v>178</v>
      </c>
      <c r="D63" s="26" t="s">
        <v>93</v>
      </c>
      <c r="E63" s="14">
        <v>45817</v>
      </c>
      <c r="F63" s="13">
        <v>0</v>
      </c>
      <c r="G63" s="8">
        <v>0</v>
      </c>
      <c r="H63" s="25">
        <v>3010.86</v>
      </c>
      <c r="I63" s="17">
        <f t="shared" si="0"/>
        <v>944.16000000000031</v>
      </c>
      <c r="J63" s="24">
        <v>2066.6999999999998</v>
      </c>
      <c r="K63" s="9"/>
      <c r="L63" s="10"/>
      <c r="M63" s="10"/>
    </row>
    <row r="64" spans="2:14" x14ac:dyDescent="0.25">
      <c r="B64" s="7" t="s">
        <v>94</v>
      </c>
      <c r="C64" s="18" t="s">
        <v>179</v>
      </c>
      <c r="D64" s="26" t="s">
        <v>17</v>
      </c>
      <c r="E64" s="14">
        <v>45817</v>
      </c>
      <c r="F64" s="13">
        <v>0</v>
      </c>
      <c r="G64" s="8">
        <v>0</v>
      </c>
      <c r="H64" s="25">
        <v>3769.95</v>
      </c>
      <c r="I64" s="17">
        <f t="shared" si="0"/>
        <v>326.48999999999978</v>
      </c>
      <c r="J64" s="24">
        <v>3443.46</v>
      </c>
      <c r="K64" s="9"/>
      <c r="L64" s="10"/>
      <c r="M64" s="10"/>
    </row>
    <row r="65" spans="2:13" x14ac:dyDescent="0.25">
      <c r="B65" s="7" t="s">
        <v>95</v>
      </c>
      <c r="C65" s="18" t="s">
        <v>180</v>
      </c>
      <c r="D65" s="26" t="s">
        <v>96</v>
      </c>
      <c r="E65" s="14">
        <v>45845</v>
      </c>
      <c r="F65" s="13">
        <v>0</v>
      </c>
      <c r="G65" s="8">
        <v>0</v>
      </c>
      <c r="H65" s="25">
        <v>1543.13</v>
      </c>
      <c r="I65" s="17">
        <f t="shared" si="0"/>
        <v>109.98000000000002</v>
      </c>
      <c r="J65" s="24">
        <v>1433.15</v>
      </c>
      <c r="K65" s="9"/>
      <c r="L65" s="10"/>
      <c r="M65" s="10"/>
    </row>
    <row r="66" spans="2:13" x14ac:dyDescent="0.25">
      <c r="B66" s="7" t="s">
        <v>97</v>
      </c>
      <c r="C66" s="18" t="s">
        <v>181</v>
      </c>
      <c r="D66" s="26" t="s">
        <v>96</v>
      </c>
      <c r="E66" s="14">
        <v>45845</v>
      </c>
      <c r="F66" s="13">
        <v>0</v>
      </c>
      <c r="G66" s="8">
        <v>0</v>
      </c>
      <c r="H66" s="25">
        <v>1542.69</v>
      </c>
      <c r="I66" s="17">
        <f t="shared" si="0"/>
        <v>109.98000000000002</v>
      </c>
      <c r="J66" s="24">
        <v>1432.71</v>
      </c>
      <c r="K66" s="9"/>
      <c r="L66" s="10"/>
      <c r="M66" s="10"/>
    </row>
    <row r="67" spans="2:13" x14ac:dyDescent="0.25">
      <c r="B67" s="7" t="s">
        <v>98</v>
      </c>
      <c r="C67" s="18" t="s">
        <v>182</v>
      </c>
      <c r="D67" s="26" t="s">
        <v>87</v>
      </c>
      <c r="E67" s="14">
        <v>45845</v>
      </c>
      <c r="F67" s="13">
        <v>0</v>
      </c>
      <c r="G67" s="8">
        <v>0</v>
      </c>
      <c r="H67" s="25">
        <v>3125.44</v>
      </c>
      <c r="I67" s="17">
        <f t="shared" si="0"/>
        <v>242.57999999999993</v>
      </c>
      <c r="J67" s="24">
        <v>2882.86</v>
      </c>
      <c r="K67" s="9"/>
      <c r="L67" s="10"/>
      <c r="M67" s="10"/>
    </row>
    <row r="68" spans="2:13" x14ac:dyDescent="0.25">
      <c r="B68" s="7" t="s">
        <v>99</v>
      </c>
      <c r="C68" s="18" t="s">
        <v>183</v>
      </c>
      <c r="D68" s="26" t="s">
        <v>63</v>
      </c>
      <c r="E68" s="14">
        <v>45845</v>
      </c>
      <c r="F68" s="13">
        <v>0</v>
      </c>
      <c r="G68" s="8">
        <v>0</v>
      </c>
      <c r="H68" s="25">
        <v>3485.27</v>
      </c>
      <c r="I68" s="17">
        <f t="shared" si="0"/>
        <v>306.82000000000016</v>
      </c>
      <c r="J68" s="24">
        <v>3178.45</v>
      </c>
      <c r="K68" s="9"/>
      <c r="L68" s="10"/>
      <c r="M68" s="10"/>
    </row>
    <row r="69" spans="2:13" x14ac:dyDescent="0.25">
      <c r="B69" s="7" t="s">
        <v>100</v>
      </c>
      <c r="C69" s="18" t="s">
        <v>184</v>
      </c>
      <c r="D69" s="26" t="s">
        <v>15</v>
      </c>
      <c r="E69" s="14">
        <v>45845</v>
      </c>
      <c r="F69" s="13">
        <v>0</v>
      </c>
      <c r="G69" s="8">
        <v>0</v>
      </c>
      <c r="H69" s="25">
        <v>2193.54</v>
      </c>
      <c r="I69" s="17">
        <f t="shared" si="0"/>
        <v>226.18000000000006</v>
      </c>
      <c r="J69" s="24">
        <v>1967.36</v>
      </c>
      <c r="K69" s="9"/>
      <c r="L69" s="10"/>
      <c r="M69" s="10"/>
    </row>
    <row r="70" spans="2:13" x14ac:dyDescent="0.25">
      <c r="B70" s="7" t="s">
        <v>101</v>
      </c>
      <c r="C70" s="18" t="s">
        <v>185</v>
      </c>
      <c r="D70" s="26" t="s">
        <v>102</v>
      </c>
      <c r="E70" s="14">
        <v>45845</v>
      </c>
      <c r="F70" s="13">
        <v>0</v>
      </c>
      <c r="G70" s="8">
        <v>0</v>
      </c>
      <c r="H70" s="25">
        <v>5124.2</v>
      </c>
      <c r="I70" s="17">
        <f t="shared" ref="I70:I91" si="1">H70-J70</f>
        <v>563.35999999999967</v>
      </c>
      <c r="J70" s="24">
        <v>4560.84</v>
      </c>
      <c r="K70" s="9"/>
      <c r="L70" s="10"/>
      <c r="M70" s="10"/>
    </row>
    <row r="71" spans="2:13" x14ac:dyDescent="0.25">
      <c r="B71" s="7" t="s">
        <v>103</v>
      </c>
      <c r="C71" s="18" t="s">
        <v>186</v>
      </c>
      <c r="D71" s="26" t="s">
        <v>17</v>
      </c>
      <c r="E71" s="14">
        <v>45943</v>
      </c>
      <c r="F71" s="13">
        <v>0</v>
      </c>
      <c r="G71" s="8">
        <v>0</v>
      </c>
      <c r="H71" s="25">
        <v>3155.05</v>
      </c>
      <c r="I71" s="17">
        <f t="shared" si="1"/>
        <v>253.94000000000005</v>
      </c>
      <c r="J71" s="24">
        <v>2901.11</v>
      </c>
      <c r="K71" s="9"/>
      <c r="L71" s="10"/>
      <c r="M71" s="10"/>
    </row>
    <row r="72" spans="2:13" x14ac:dyDescent="0.25">
      <c r="B72" s="7" t="s">
        <v>104</v>
      </c>
      <c r="C72" s="18" t="s">
        <v>187</v>
      </c>
      <c r="D72" s="26" t="s">
        <v>17</v>
      </c>
      <c r="E72" s="14">
        <v>45964</v>
      </c>
      <c r="F72" s="13">
        <v>0</v>
      </c>
      <c r="G72" s="8">
        <v>0</v>
      </c>
      <c r="H72" s="25">
        <v>3155.05</v>
      </c>
      <c r="I72" s="17">
        <f t="shared" si="1"/>
        <v>253.94000000000005</v>
      </c>
      <c r="J72" s="24">
        <v>2901.11</v>
      </c>
      <c r="K72" s="9"/>
      <c r="L72" s="10"/>
    </row>
    <row r="73" spans="2:13" x14ac:dyDescent="0.25">
      <c r="B73" s="7" t="s">
        <v>105</v>
      </c>
      <c r="C73" s="18" t="s">
        <v>188</v>
      </c>
      <c r="D73" s="26" t="s">
        <v>17</v>
      </c>
      <c r="E73" s="14">
        <v>45964</v>
      </c>
      <c r="F73" s="13">
        <v>0</v>
      </c>
      <c r="G73" s="8">
        <v>0</v>
      </c>
      <c r="H73" s="25">
        <v>3155.52</v>
      </c>
      <c r="I73" s="17">
        <f t="shared" si="1"/>
        <v>254</v>
      </c>
      <c r="J73" s="24">
        <v>2901.52</v>
      </c>
      <c r="K73" s="9"/>
      <c r="L73" s="10"/>
    </row>
    <row r="74" spans="2:13" x14ac:dyDescent="0.25">
      <c r="B74" s="7" t="s">
        <v>106</v>
      </c>
      <c r="C74" s="18" t="s">
        <v>189</v>
      </c>
      <c r="D74" s="26" t="s">
        <v>17</v>
      </c>
      <c r="E74" s="14">
        <v>45964</v>
      </c>
      <c r="F74" s="13">
        <v>0</v>
      </c>
      <c r="G74" s="8">
        <v>0</v>
      </c>
      <c r="H74" s="25">
        <v>3155.05</v>
      </c>
      <c r="I74" s="17">
        <f t="shared" si="1"/>
        <v>253.94000000000005</v>
      </c>
      <c r="J74" s="24">
        <v>2901.11</v>
      </c>
      <c r="K74" s="9"/>
      <c r="L74" s="10"/>
      <c r="M74" s="10"/>
    </row>
    <row r="75" spans="2:13" x14ac:dyDescent="0.25">
      <c r="B75" s="7" t="s">
        <v>107</v>
      </c>
      <c r="C75" s="18" t="s">
        <v>190</v>
      </c>
      <c r="D75" s="26" t="s">
        <v>34</v>
      </c>
      <c r="E75" s="14">
        <v>45964</v>
      </c>
      <c r="F75" s="13">
        <v>0</v>
      </c>
      <c r="G75" s="8">
        <v>0</v>
      </c>
      <c r="H75" s="25">
        <v>5074.8899999999994</v>
      </c>
      <c r="I75" s="17">
        <f t="shared" si="1"/>
        <v>538.44999999999982</v>
      </c>
      <c r="J75" s="24">
        <v>4536.4399999999996</v>
      </c>
      <c r="K75" s="9"/>
      <c r="L75" s="10"/>
      <c r="M75" s="10"/>
    </row>
    <row r="76" spans="2:13" x14ac:dyDescent="0.25">
      <c r="B76" s="7" t="s">
        <v>108</v>
      </c>
      <c r="C76" s="18" t="s">
        <v>191</v>
      </c>
      <c r="D76" s="26" t="s">
        <v>71</v>
      </c>
      <c r="E76" s="14">
        <v>45992</v>
      </c>
      <c r="F76" s="13">
        <v>0</v>
      </c>
      <c r="G76" s="8">
        <v>0</v>
      </c>
      <c r="H76" s="25">
        <v>3227.66</v>
      </c>
      <c r="I76" s="17">
        <f t="shared" si="1"/>
        <v>254.05999999999995</v>
      </c>
      <c r="J76" s="24">
        <v>2973.6</v>
      </c>
      <c r="K76" s="9"/>
      <c r="L76" s="10"/>
      <c r="M76" s="10"/>
    </row>
    <row r="77" spans="2:13" x14ac:dyDescent="0.25">
      <c r="B77" s="7" t="s">
        <v>109</v>
      </c>
      <c r="C77" s="18" t="s">
        <v>192</v>
      </c>
      <c r="D77" s="26" t="s">
        <v>110</v>
      </c>
      <c r="E77" s="14">
        <v>46076</v>
      </c>
      <c r="F77" s="13">
        <v>0</v>
      </c>
      <c r="G77" s="8">
        <v>0</v>
      </c>
      <c r="H77" s="25">
        <v>3086.2999999999997</v>
      </c>
      <c r="I77" s="17">
        <f t="shared" si="1"/>
        <v>443.02999999999975</v>
      </c>
      <c r="J77" s="24">
        <v>2643.27</v>
      </c>
      <c r="K77" s="9"/>
      <c r="L77" s="10"/>
      <c r="M77" s="10"/>
    </row>
    <row r="78" spans="2:13" x14ac:dyDescent="0.25">
      <c r="B78" s="7" t="s">
        <v>111</v>
      </c>
      <c r="C78" s="18" t="s">
        <v>193</v>
      </c>
      <c r="D78" s="26" t="s">
        <v>15</v>
      </c>
      <c r="E78" s="14">
        <v>46090</v>
      </c>
      <c r="F78" s="13">
        <v>0</v>
      </c>
      <c r="G78" s="8">
        <v>0</v>
      </c>
      <c r="H78" s="25">
        <v>2192.83</v>
      </c>
      <c r="I78" s="17">
        <f t="shared" si="1"/>
        <v>162.39999999999986</v>
      </c>
      <c r="J78" s="24">
        <v>2030.43</v>
      </c>
      <c r="K78" s="9"/>
      <c r="L78" s="10"/>
      <c r="M78" s="10"/>
    </row>
    <row r="79" spans="2:13" x14ac:dyDescent="0.25">
      <c r="B79" s="7" t="s">
        <v>112</v>
      </c>
      <c r="C79" s="18" t="s">
        <v>194</v>
      </c>
      <c r="D79" s="26" t="s">
        <v>34</v>
      </c>
      <c r="E79" s="14">
        <v>46118</v>
      </c>
      <c r="F79" s="13">
        <v>0</v>
      </c>
      <c r="G79" s="8">
        <v>0</v>
      </c>
      <c r="H79" s="25">
        <v>5075.1000000000004</v>
      </c>
      <c r="I79" s="17">
        <f t="shared" si="1"/>
        <v>512.01000000000022</v>
      </c>
      <c r="J79" s="24">
        <v>4563.09</v>
      </c>
      <c r="K79" s="9"/>
      <c r="L79" s="10"/>
      <c r="M79" s="10"/>
    </row>
    <row r="80" spans="2:13" x14ac:dyDescent="0.25">
      <c r="B80" s="7" t="s">
        <v>113</v>
      </c>
      <c r="C80" s="18" t="s">
        <v>195</v>
      </c>
      <c r="D80" s="26" t="s">
        <v>17</v>
      </c>
      <c r="E80" s="14">
        <v>46118</v>
      </c>
      <c r="F80" s="13">
        <v>0</v>
      </c>
      <c r="G80" s="8">
        <v>0</v>
      </c>
      <c r="H80" s="25">
        <v>3770.45</v>
      </c>
      <c r="I80" s="17">
        <f t="shared" si="1"/>
        <v>326.48999999999978</v>
      </c>
      <c r="J80" s="24">
        <v>3443.96</v>
      </c>
      <c r="K80" s="9"/>
      <c r="L80" s="10"/>
      <c r="M80" s="10"/>
    </row>
    <row r="81" spans="2:13" x14ac:dyDescent="0.25">
      <c r="B81" s="7" t="s">
        <v>114</v>
      </c>
      <c r="C81" s="18" t="s">
        <v>196</v>
      </c>
      <c r="D81" s="26" t="s">
        <v>17</v>
      </c>
      <c r="E81" s="14">
        <v>46118</v>
      </c>
      <c r="F81" s="13">
        <v>0</v>
      </c>
      <c r="G81" s="8">
        <v>0</v>
      </c>
      <c r="H81" s="25">
        <v>3770.45</v>
      </c>
      <c r="I81" s="17">
        <f t="shared" si="1"/>
        <v>326.48999999999978</v>
      </c>
      <c r="J81" s="24">
        <v>3443.96</v>
      </c>
      <c r="K81" s="9"/>
      <c r="L81" s="10"/>
      <c r="M81" s="10"/>
    </row>
    <row r="82" spans="2:13" x14ac:dyDescent="0.25">
      <c r="B82" s="7" t="s">
        <v>116</v>
      </c>
      <c r="C82" s="18" t="s">
        <v>197</v>
      </c>
      <c r="D82" s="26" t="s">
        <v>120</v>
      </c>
      <c r="E82" s="14">
        <v>46149</v>
      </c>
      <c r="F82" s="13">
        <v>0</v>
      </c>
      <c r="G82" s="8">
        <v>0</v>
      </c>
      <c r="H82" s="25">
        <v>3241.7499999999995</v>
      </c>
      <c r="I82" s="17">
        <f t="shared" si="1"/>
        <v>255.70999999999958</v>
      </c>
      <c r="J82" s="24">
        <v>2986.04</v>
      </c>
    </row>
    <row r="83" spans="2:13" x14ac:dyDescent="0.25">
      <c r="B83" s="7" t="s">
        <v>117</v>
      </c>
      <c r="C83" s="18" t="s">
        <v>198</v>
      </c>
      <c r="D83" s="26" t="s">
        <v>28</v>
      </c>
      <c r="E83" s="14">
        <v>46153</v>
      </c>
      <c r="F83" s="13">
        <v>0</v>
      </c>
      <c r="G83" s="8">
        <v>0</v>
      </c>
      <c r="H83" s="25">
        <v>2195.66</v>
      </c>
      <c r="I83" s="17">
        <f t="shared" si="1"/>
        <v>162.39999999999986</v>
      </c>
      <c r="J83" s="24">
        <v>2033.26</v>
      </c>
    </row>
    <row r="84" spans="2:13" x14ac:dyDescent="0.25">
      <c r="B84" s="7" t="s">
        <v>118</v>
      </c>
      <c r="C84" s="18" t="s">
        <v>199</v>
      </c>
      <c r="D84" s="26" t="s">
        <v>85</v>
      </c>
      <c r="E84" s="14">
        <v>46153</v>
      </c>
      <c r="F84" s="13">
        <v>0</v>
      </c>
      <c r="G84" s="8">
        <v>0</v>
      </c>
      <c r="H84" s="25">
        <v>2191.7000000000003</v>
      </c>
      <c r="I84" s="17">
        <f t="shared" si="1"/>
        <v>162.40000000000032</v>
      </c>
      <c r="J84" s="24">
        <v>2029.3</v>
      </c>
    </row>
    <row r="85" spans="2:13" x14ac:dyDescent="0.25">
      <c r="B85" s="7" t="s">
        <v>200</v>
      </c>
      <c r="C85" s="34" t="s">
        <v>205</v>
      </c>
      <c r="D85" s="26" t="s">
        <v>17</v>
      </c>
      <c r="E85" s="14">
        <v>46181</v>
      </c>
      <c r="F85" s="13">
        <v>0</v>
      </c>
      <c r="G85" s="8">
        <v>0</v>
      </c>
      <c r="H85" s="25">
        <v>3155.8199999999997</v>
      </c>
      <c r="I85" s="17">
        <f t="shared" si="1"/>
        <v>253.9399999999996</v>
      </c>
      <c r="J85" s="24">
        <v>2901.88</v>
      </c>
    </row>
    <row r="86" spans="2:13" x14ac:dyDescent="0.25">
      <c r="B86" s="7" t="s">
        <v>201</v>
      </c>
      <c r="C86" s="18" t="s">
        <v>206</v>
      </c>
      <c r="D86" s="26" t="s">
        <v>17</v>
      </c>
      <c r="E86" s="14">
        <v>46181</v>
      </c>
      <c r="F86" s="13">
        <v>0</v>
      </c>
      <c r="G86" s="8">
        <v>0</v>
      </c>
      <c r="H86" s="25">
        <v>3155.06</v>
      </c>
      <c r="I86" s="17">
        <f t="shared" si="1"/>
        <v>253.94000000000005</v>
      </c>
      <c r="J86" s="24">
        <v>2901.12</v>
      </c>
    </row>
    <row r="87" spans="2:13" x14ac:dyDescent="0.25">
      <c r="B87" s="7" t="s">
        <v>202</v>
      </c>
      <c r="C87" s="18" t="s">
        <v>207</v>
      </c>
      <c r="D87" s="26" t="s">
        <v>78</v>
      </c>
      <c r="E87" s="14">
        <v>46190</v>
      </c>
      <c r="F87" s="13">
        <v>0</v>
      </c>
      <c r="G87" s="8">
        <v>0</v>
      </c>
      <c r="H87" s="25">
        <v>3246.3399999999997</v>
      </c>
      <c r="I87" s="17">
        <f t="shared" si="1"/>
        <v>255.70999999999958</v>
      </c>
      <c r="J87" s="24">
        <v>2990.63</v>
      </c>
    </row>
    <row r="88" spans="2:13" x14ac:dyDescent="0.25">
      <c r="B88" s="7" t="s">
        <v>203</v>
      </c>
      <c r="C88" s="18" t="s">
        <v>208</v>
      </c>
      <c r="D88" s="26" t="s">
        <v>87</v>
      </c>
      <c r="E88" s="14">
        <v>46195</v>
      </c>
      <c r="F88" s="13">
        <v>0</v>
      </c>
      <c r="G88" s="8">
        <v>0</v>
      </c>
      <c r="H88" s="25">
        <v>2191.71</v>
      </c>
      <c r="I88" s="17">
        <f t="shared" si="1"/>
        <v>162.40000000000009</v>
      </c>
      <c r="J88" s="24">
        <v>2029.31</v>
      </c>
    </row>
    <row r="89" spans="2:13" x14ac:dyDescent="0.25">
      <c r="B89" s="7" t="s">
        <v>211</v>
      </c>
      <c r="C89" s="18" t="s">
        <v>214</v>
      </c>
      <c r="D89" s="26" t="s">
        <v>36</v>
      </c>
      <c r="E89" s="14">
        <v>46209</v>
      </c>
      <c r="F89" s="13">
        <v>0</v>
      </c>
      <c r="G89" s="8"/>
      <c r="H89" s="25">
        <v>1216.94</v>
      </c>
      <c r="I89" s="17">
        <v>1216.94</v>
      </c>
      <c r="J89" s="24">
        <v>0</v>
      </c>
    </row>
    <row r="90" spans="2:13" x14ac:dyDescent="0.25">
      <c r="B90" s="7" t="s">
        <v>212</v>
      </c>
      <c r="C90" s="18" t="s">
        <v>215</v>
      </c>
      <c r="D90" s="26" t="s">
        <v>36</v>
      </c>
      <c r="E90" s="14">
        <v>46216</v>
      </c>
      <c r="F90" s="13">
        <v>0</v>
      </c>
      <c r="G90" s="8"/>
      <c r="H90" s="25">
        <v>1688.19</v>
      </c>
      <c r="I90" s="17">
        <f t="shared" si="1"/>
        <v>98.549999999999955</v>
      </c>
      <c r="J90" s="24">
        <v>1589.64</v>
      </c>
    </row>
    <row r="91" spans="2:13" x14ac:dyDescent="0.25">
      <c r="B91" s="7" t="s">
        <v>213</v>
      </c>
      <c r="C91" s="18" t="s">
        <v>216</v>
      </c>
      <c r="D91" s="26" t="s">
        <v>36</v>
      </c>
      <c r="E91" s="14">
        <v>46223</v>
      </c>
      <c r="F91" s="13">
        <v>0</v>
      </c>
      <c r="G91" s="8"/>
      <c r="H91" s="25">
        <v>1076.57</v>
      </c>
      <c r="I91" s="17">
        <f t="shared" si="1"/>
        <v>62.239999999999895</v>
      </c>
      <c r="J91" s="24">
        <v>1014.33</v>
      </c>
    </row>
    <row r="92" spans="2:13" x14ac:dyDescent="0.25">
      <c r="B92" s="7"/>
      <c r="C92" s="18"/>
      <c r="D92" s="26"/>
      <c r="E92" s="14"/>
      <c r="F92" s="13"/>
      <c r="G92" s="8"/>
      <c r="H92" s="25"/>
      <c r="I92" s="17"/>
      <c r="J92" s="24"/>
    </row>
    <row r="93" spans="2:13" ht="21" x14ac:dyDescent="0.35">
      <c r="E93" s="15"/>
      <c r="F93" s="16"/>
      <c r="H93" s="20">
        <f>SUM(H6:H92)</f>
        <v>331295.2900000001</v>
      </c>
      <c r="I93" s="19">
        <f>SUM(I6:I92)</f>
        <v>95883.180000000008</v>
      </c>
      <c r="J93" s="21">
        <f>SUM(J6:J92)</f>
        <v>235412.1099999999</v>
      </c>
    </row>
    <row r="94" spans="2:13" x14ac:dyDescent="0.25">
      <c r="H94" s="12"/>
      <c r="I94" s="12"/>
      <c r="J94" s="12"/>
    </row>
    <row r="95" spans="2:13" ht="15.75" x14ac:dyDescent="0.25">
      <c r="B95" s="33" t="s">
        <v>210</v>
      </c>
      <c r="C95" s="33"/>
      <c r="D95" s="33"/>
    </row>
    <row r="99" spans="2:4" x14ac:dyDescent="0.25">
      <c r="B99" s="29"/>
      <c r="C99" s="29"/>
      <c r="D99" s="29"/>
    </row>
    <row r="100" spans="2:4" x14ac:dyDescent="0.25">
      <c r="B100" s="28" t="s">
        <v>115</v>
      </c>
      <c r="C100" s="28"/>
      <c r="D100" s="28"/>
    </row>
  </sheetData>
  <autoFilter ref="A5:N93" xr:uid="{DB59775D-860B-4C0A-8282-D4541EF07147}"/>
  <mergeCells count="8">
    <mergeCell ref="B100:D100"/>
    <mergeCell ref="B99:D99"/>
    <mergeCell ref="D1:J1"/>
    <mergeCell ref="B2:J2"/>
    <mergeCell ref="B3:J3"/>
    <mergeCell ref="D4:E4"/>
    <mergeCell ref="G4:J4"/>
    <mergeCell ref="B95:D95"/>
  </mergeCells>
  <phoneticPr fontId="11" type="noConversion"/>
  <conditionalFormatting sqref="B1:C92">
    <cfRule type="duplicateValues" dxfId="1" priority="26"/>
  </conditionalFormatting>
  <conditionalFormatting sqref="B6:C92">
    <cfRule type="duplicateValues" dxfId="0" priority="27"/>
  </conditionalFormatting>
  <pageMargins left="0.511811024" right="0.511811024" top="0.78740157499999996" bottom="0.78740157499999996" header="0.31496062000000002" footer="0.31496062000000002"/>
  <pageSetup paperSize="9" scale="3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2cef73-11d3-4be7-b8e8-062ed1df7beb" xsi:nil="true"/>
    <Refer_x00ea_ncias xmlns="fbf70e33-4a18-4256-8e8b-bc4a2eeaa9b9" xsi:nil="true"/>
    <lcf76f155ced4ddcb4097134ff3c332f xmlns="fbf70e33-4a18-4256-8e8b-bc4a2eeaa9b9">
      <Terms xmlns="http://schemas.microsoft.com/office/infopath/2007/PartnerControls"/>
    </lcf76f155ced4ddcb4097134ff3c332f>
    <Status xmlns="fbf70e33-4a18-4256-8e8b-bc4a2eeaa9b9">Desenvolvimento</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76BE138A984342B2FA6FF8C8815056" ma:contentTypeVersion="16" ma:contentTypeDescription="Crie um novo documento." ma:contentTypeScope="" ma:versionID="e2850ffac418fc7b815cc49db763ca38">
  <xsd:schema xmlns:xsd="http://www.w3.org/2001/XMLSchema" xmlns:xs="http://www.w3.org/2001/XMLSchema" xmlns:p="http://schemas.microsoft.com/office/2006/metadata/properties" xmlns:ns2="fbf70e33-4a18-4256-8e8b-bc4a2eeaa9b9" xmlns:ns3="812cef73-11d3-4be7-b8e8-062ed1df7beb" targetNamespace="http://schemas.microsoft.com/office/2006/metadata/properties" ma:root="true" ma:fieldsID="f949eb858584b3ead5b577c5b179ea01" ns2:_="" ns3:_="">
    <xsd:import namespace="fbf70e33-4a18-4256-8e8b-bc4a2eeaa9b9"/>
    <xsd:import namespace="812cef73-11d3-4be7-b8e8-062ed1df7b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Status" minOccurs="0"/>
                <xsd:element ref="ns2:Refer_x00ea_ncia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f70e33-4a18-4256-8e8b-bc4a2eeaa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Status" ma:index="21" nillable="true" ma:displayName="Status" ma:default="Desenvolvimento" ma:format="Dropdown" ma:internalName="Status">
      <xsd:simpleType>
        <xsd:restriction base="dms:Choice">
          <xsd:enumeration value="Análise"/>
          <xsd:enumeration value="Produção"/>
          <xsd:enumeration value="Desenvolvimento"/>
        </xsd:restriction>
      </xsd:simpleType>
    </xsd:element>
    <xsd:element name="Refer_x00ea_ncias" ma:index="22" nillable="true" ma:displayName="Referências" ma:format="Dropdown" ma:internalName="Refer_x00ea_ncias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2cef73-11d3-4be7-b8e8-062ed1df7b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a92417-cf71-4dec-b734-c7e1d43d4e48}" ma:internalName="TaxCatchAll" ma:showField="CatchAllData" ma:web="812cef73-11d3-4be7-b8e8-062ed1df7b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17D7FF-2FD7-47E8-8198-E5DE4270B61E}">
  <ds:schemaRefs>
    <ds:schemaRef ds:uri="http://schemas.microsoft.com/office/2006/metadata/properties"/>
    <ds:schemaRef ds:uri="http://schemas.microsoft.com/office/infopath/2007/PartnerControls"/>
    <ds:schemaRef ds:uri="812cef73-11d3-4be7-b8e8-062ed1df7beb"/>
    <ds:schemaRef ds:uri="fbf70e33-4a18-4256-8e8b-bc4a2eeaa9b9"/>
  </ds:schemaRefs>
</ds:datastoreItem>
</file>

<file path=customXml/itemProps2.xml><?xml version="1.0" encoding="utf-8"?>
<ds:datastoreItem xmlns:ds="http://schemas.openxmlformats.org/officeDocument/2006/customXml" ds:itemID="{B5AC0F6F-8E27-42C5-959C-0A5BA0E4B9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f70e33-4a18-4256-8e8b-bc4a2eeaa9b9"/>
    <ds:schemaRef ds:uri="812cef73-11d3-4be7-b8e8-062ed1df7b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D41C4D-01FC-4E7F-B9DC-CE44CFBA94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RH.07</dc:creator>
  <cp:keywords/>
  <dc:description/>
  <cp:lastModifiedBy>COORDENAÇÃO RH</cp:lastModifiedBy>
  <cp:revision/>
  <cp:lastPrinted>2026-08-06T21:03:51Z</cp:lastPrinted>
  <dcterms:created xsi:type="dcterms:W3CDTF">2026-04-10T19:44:56Z</dcterms:created>
  <dcterms:modified xsi:type="dcterms:W3CDTF">2026-08-06T21:05:05Z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0x0101004E76BE138A984342B2FA6FF8C8815056</vt:lpwstr>
  </property>
  <property fmtid="{D5CDD505-2E9C-101B-9397-08002B2CF9AE}" pid="3" name="MediaServiceImageTags">
    <vt:lpwstr/>
  </property>
</Properties>
</file>