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orteADM\Documents\TRANSPARENCIA 09.2026\"/>
    </mc:Choice>
  </mc:AlternateContent>
  <xr:revisionPtr revIDLastSave="0" documentId="8_{0E9CB9D7-AD6F-4F98-82BD-F706C5D14469}" xr6:coauthVersionLast="47" xr6:coauthVersionMax="47" xr10:uidLastSave="{00000000-0000-0000-0000-000000000000}"/>
  <bookViews>
    <workbookView xWindow="-120" yWindow="-120" windowWidth="29040" windowHeight="15840" xr2:uid="{D2CFA58B-7A07-4180-BDB2-6C980364E54E}"/>
  </bookViews>
  <sheets>
    <sheet name="Planilha1" sheetId="1" r:id="rId1"/>
  </sheets>
  <definedNames>
    <definedName name="_xlnm._FilterDatabase" localSheetId="0" hidden="1">Planilha1!$A$5:$O$92</definedName>
    <definedName name="_xlnm.Print_Area" localSheetId="0">Planilha1!$A$1:$K$101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3" i="1" l="1"/>
  <c r="J93" i="1"/>
  <c r="J68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6" i="1"/>
  <c r="I93" i="1" l="1"/>
  <c r="C90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6" i="1"/>
</calcChain>
</file>

<file path=xl/sharedStrings.xml><?xml version="1.0" encoding="utf-8"?>
<sst xmlns="http://schemas.openxmlformats.org/spreadsheetml/2006/main" count="278" uniqueCount="221">
  <si>
    <t>Fundamento legal: Art. 6º, § 1º, inciso VIII e Art. 6º, § 4º, inciso I, § 6º I, II, V, VI e VII, Art. 64, inciso III da Lei Estadual nº 18.025/2013, Art. 25º, incisos X, XXXVI e o Parágrafo Único do Decreto Estadual 10.356/2023 e o Art. 11, inciso 
VIII, letra d, da Resolução nº 9/2024 - TCE Art. 6º, § 3º, III da Lei 18.025/2013</t>
  </si>
  <si>
    <t>Razão Social</t>
  </si>
  <si>
    <t>IMED INSTITUTO DE MEDICINA ESTUDOS E DESENVOLVIMENTO</t>
  </si>
  <si>
    <t>CNPJ/CEI:</t>
  </si>
  <si>
    <t>19.324.171/0011-76</t>
  </si>
  <si>
    <t>Funcionário</t>
  </si>
  <si>
    <t>CPF</t>
  </si>
  <si>
    <t>Cargo</t>
  </si>
  <si>
    <t>Data de Admissão</t>
  </si>
  <si>
    <t>Abono de Ferias / Férias CLT (R$)</t>
  </si>
  <si>
    <t>Valor 13º (R$)</t>
  </si>
  <si>
    <t>Salário do Mês (R$) Total de Proventos</t>
  </si>
  <si>
    <t>Demais Descontos (R$)</t>
  </si>
  <si>
    <t>Valor LÍquido</t>
  </si>
  <si>
    <t>CRISTIANE NASCIMENTO CARVALHAL VIEIRA</t>
  </si>
  <si>
    <t>ASSISTENTE RECEPCAO</t>
  </si>
  <si>
    <t>FERNANDO ANTONIO PEREIRA</t>
  </si>
  <si>
    <t>RAQUEL SOUZA DE JESUS</t>
  </si>
  <si>
    <t>NATHIELEN VIANA DO NASCIMENTO</t>
  </si>
  <si>
    <t>SALETH PINTO DOS PASSOS</t>
  </si>
  <si>
    <t>ANDRESSA DE SOUZA COSTA RAMOS</t>
  </si>
  <si>
    <t>APARECIDA SABINA VAZ</t>
  </si>
  <si>
    <t>SOLANGE TAVARES BARBOSA</t>
  </si>
  <si>
    <t>ELECY ALVES DE SANTANA</t>
  </si>
  <si>
    <t>ASSISTENTE ATEND</t>
  </si>
  <si>
    <t>TATIANA PEREIRA BRUNO</t>
  </si>
  <si>
    <t>THAIS SILVEIRA CARVALHO</t>
  </si>
  <si>
    <t>DAHIANE VIEIRA GOMES</t>
  </si>
  <si>
    <t>ELISANGELA DE FREITAS BEZERRA</t>
  </si>
  <si>
    <t>ENFERMEIRO</t>
  </si>
  <si>
    <t>DAYANE BARBOSA DE OLIVEIRA</t>
  </si>
  <si>
    <t>GIZELE RODRIGUES PIMENTEL</t>
  </si>
  <si>
    <t>CLEIDE MARIA RIBEIRO MAGALHAES</t>
  </si>
  <si>
    <t>HELENIR DE SOUZA SOARES FONSECA</t>
  </si>
  <si>
    <t>ISABELLA ALVES DE OLIVEIRA</t>
  </si>
  <si>
    <t>FARMACEUTICO</t>
  </si>
  <si>
    <t>GLEICIELE RODRIGUES GUIA</t>
  </si>
  <si>
    <t>JANNY CASSIA ARCANJO DOS SANTOS LEAO</t>
  </si>
  <si>
    <t>JULIANA TEIXEIRA BARBOSA</t>
  </si>
  <si>
    <t>JOAO PAULO MACIEL</t>
  </si>
  <si>
    <t>KEILLA ROMUALDO DE MATOS</t>
  </si>
  <si>
    <t>NAYARA VIEIRA VIANA</t>
  </si>
  <si>
    <t>MARIA JOSE PEREIRA DA SILVA</t>
  </si>
  <si>
    <t>NYCAULYS RAMOS DA SILVA PAULINO</t>
  </si>
  <si>
    <t>MARIA ROSANGELA BORGES DE SOUSA</t>
  </si>
  <si>
    <t>PAULA PABLINE DE JESUS SANTOS</t>
  </si>
  <si>
    <t>PAMELLA DE SOUSA RIBEIRO</t>
  </si>
  <si>
    <t>RAYANY FERREIRA TORRES</t>
  </si>
  <si>
    <t>TATIARA CEZAR DE MIRANDA</t>
  </si>
  <si>
    <t>MIRELA MENDONCA LISBOA</t>
  </si>
  <si>
    <t>FRANCIELE JESUS DA SILVA</t>
  </si>
  <si>
    <t>LEIDIANE FARIAS DE ALMEIDA</t>
  </si>
  <si>
    <t>GRAZIELLY DA SILVA DE CARVALHO</t>
  </si>
  <si>
    <t>MAYLA THAYLINE DOS SANTOS</t>
  </si>
  <si>
    <t>MARCIA ROMUALDO PEREIRA</t>
  </si>
  <si>
    <t>LOURDES NUNES DE ABREU</t>
  </si>
  <si>
    <t>WALISSON FAUSTO DE SOUSA COSTA</t>
  </si>
  <si>
    <t>LICIA LOPES DOS ANJOS</t>
  </si>
  <si>
    <t>THAYSE BRAGA RIBEIRO FRANCA</t>
  </si>
  <si>
    <t>NEUZA MARIA FERREIRA</t>
  </si>
  <si>
    <t>DIANI MENDES RODRIGUES DOS SANTOS</t>
  </si>
  <si>
    <t>TATIANA LOPES CEZAR</t>
  </si>
  <si>
    <t>FONOAUDIOLOGO</t>
  </si>
  <si>
    <t>LEIVIANE APARECIDA FARIAS DE ALMEIDA</t>
  </si>
  <si>
    <t>ANGELICA DE OLIVEIRA BATISTA</t>
  </si>
  <si>
    <t>BIANCA ALVES MESQUITA</t>
  </si>
  <si>
    <t>LUANA GONTIJO LINO</t>
  </si>
  <si>
    <t>DENISE SPINDOLA PEREIRA</t>
  </si>
  <si>
    <t>ALESSANDRA GOMES FAEDDA</t>
  </si>
  <si>
    <t>RANIELE NAYARA VAZ MONTEIRO</t>
  </si>
  <si>
    <t>FAGNER LUIZ TRAJANO DA SILVA OLIVEIRA</t>
  </si>
  <si>
    <t>ASSIST ALMOXARIFADO</t>
  </si>
  <si>
    <t>SANDRA LIMA DE OLIVEIRA</t>
  </si>
  <si>
    <t>GABRIEL ALVES CARDOSO</t>
  </si>
  <si>
    <t>MARICELIA GOMES BARBOSA</t>
  </si>
  <si>
    <t>VICTOR DE SOUSA NUNES</t>
  </si>
  <si>
    <t>COORD INFRAESTRUTURA</t>
  </si>
  <si>
    <t>ANDERSON MATHIAS DE SOUZA OLIVEIRA</t>
  </si>
  <si>
    <t>ALMOXARIFE</t>
  </si>
  <si>
    <t>ANNA EDUARDA ARAUJO PIMENTEL</t>
  </si>
  <si>
    <t>MARIANA FATIMA SALES MATOS</t>
  </si>
  <si>
    <t>APRENDIZ</t>
  </si>
  <si>
    <t>ARTHUR SILVA LIMA</t>
  </si>
  <si>
    <t>VALDINEIA GOMES FERREIRA</t>
  </si>
  <si>
    <t>AMANDA DOS ANJOS BRANDAO</t>
  </si>
  <si>
    <t>WANDERSON OLIVEIRA DA SILVA</t>
  </si>
  <si>
    <t>GERSON ADOLAR BOSSE JUNIOR</t>
  </si>
  <si>
    <t>EDSON NOGUEIRA MONTALVAO</t>
  </si>
  <si>
    <t>RENATA VILAR SERRAO</t>
  </si>
  <si>
    <t>ZELIA ROSANGELA DA SILVA ATAIDES</t>
  </si>
  <si>
    <t>TEULMA JARDIM ANDRADE DE FREITAS</t>
  </si>
  <si>
    <t>LOUYSE HILARIO DE MORAIS</t>
  </si>
  <si>
    <t>BRUNA RAMOS CARDOSO</t>
  </si>
  <si>
    <t>FABIANA GOMES DA SILVA</t>
  </si>
  <si>
    <t>TEC SEG TRABALHO</t>
  </si>
  <si>
    <t>MARIA MARCELA DUARTE DA SILVA</t>
  </si>
  <si>
    <t>ANA CLARA HONORIO DE MEDEIROS</t>
  </si>
  <si>
    <t>VITTORIA ALICE PEREIRA CARDOSO</t>
  </si>
  <si>
    <t>IURY DE OLIVEIRA</t>
  </si>
  <si>
    <t xml:space="preserve">Assinatura </t>
  </si>
  <si>
    <t>EMELY CAMPOS ENGLER</t>
  </si>
  <si>
    <t>DANIELA ARAUJO DOS SANTOS</t>
  </si>
  <si>
    <t>MAYCON GOMES DE SOUSA</t>
  </si>
  <si>
    <t>ASSISTENTE ADM</t>
  </si>
  <si>
    <t>ANALISTA GEST DE PES</t>
  </si>
  <si>
    <t>THAIS LOPES DE OLIVEIRA LINS</t>
  </si>
  <si>
    <t>ROSINEIDE ALVES DE ARAUJO SANTOS</t>
  </si>
  <si>
    <t>CHRISTIANE PEREIRA DA SILVA AMORIM</t>
  </si>
  <si>
    <t>LEONARDO SALBEGO MUNARETO</t>
  </si>
  <si>
    <t>COORD DE GEPS</t>
  </si>
  <si>
    <t>JESSICA CRISTINA GOMES DA PAZ</t>
  </si>
  <si>
    <t>HEMILI VITORIA ALVES DA COSTA</t>
  </si>
  <si>
    <t>ROGERIO VIRGINIO MACHADO JUNIOR</t>
  </si>
  <si>
    <t>TEC ENFERMAGEM I</t>
  </si>
  <si>
    <t>ASSISTENTE SOCIAL I</t>
  </si>
  <si>
    <t>OUVIDOR I</t>
  </si>
  <si>
    <t>ANALISTA ADM I</t>
  </si>
  <si>
    <t>FISIOTERAPEUTA I</t>
  </si>
  <si>
    <t>ASSIST FARMACIA I</t>
  </si>
  <si>
    <t>ASSISTENTE DE RH I</t>
  </si>
  <si>
    <t>SUPERVISOR ADM I</t>
  </si>
  <si>
    <t>NUTRICIONISTA I</t>
  </si>
  <si>
    <t>GERENTE ADM I</t>
  </si>
  <si>
    <t>PSICOLOGO I</t>
  </si>
  <si>
    <t>COORD ENFERMAGEM I</t>
  </si>
  <si>
    <t>ANALISTA QUALI I</t>
  </si>
  <si>
    <t>ASSISTENTE ADM III</t>
  </si>
  <si>
    <t>COORD EQUIPEMULTI I</t>
  </si>
  <si>
    <t>ASSISTENTE EXEC I</t>
  </si>
  <si>
    <t>ASSISTENTE ADM I</t>
  </si>
  <si>
    <t>855.223.251-00</t>
  </si>
  <si>
    <t>841.182.531-00</t>
  </si>
  <si>
    <t>026.338.641-47</t>
  </si>
  <si>
    <t>049.697.061-58</t>
  </si>
  <si>
    <t>016.168.551-00</t>
  </si>
  <si>
    <t>074.959.771-24</t>
  </si>
  <si>
    <t>288.003.111-72</t>
  </si>
  <si>
    <t>045.836.171-27</t>
  </si>
  <si>
    <t>892.103.951-15</t>
  </si>
  <si>
    <t>005.163.701-46</t>
  </si>
  <si>
    <t>009.180.701-80</t>
  </si>
  <si>
    <t>072.557.061-00</t>
  </si>
  <si>
    <t>940.726.551-04</t>
  </si>
  <si>
    <t>744.384.681-91</t>
  </si>
  <si>
    <t>034.874.391-23</t>
  </si>
  <si>
    <t>036.350.161-44</t>
  </si>
  <si>
    <t>004.493.881-07</t>
  </si>
  <si>
    <t>038.653.521-38</t>
  </si>
  <si>
    <t>053.842.231-97</t>
  </si>
  <si>
    <t>070.228.551-02</t>
  </si>
  <si>
    <t>035.076.401-80</t>
  </si>
  <si>
    <t>044.798.891-32</t>
  </si>
  <si>
    <t>041.257.071-89</t>
  </si>
  <si>
    <t>014.688.151-64</t>
  </si>
  <si>
    <t>619.912.361-15</t>
  </si>
  <si>
    <t>072.705.271-30</t>
  </si>
  <si>
    <t>007.224.391-05</t>
  </si>
  <si>
    <t>033.427.301-37</t>
  </si>
  <si>
    <t>066.664.541-89</t>
  </si>
  <si>
    <t>032.858.821-07</t>
  </si>
  <si>
    <t>054.630.991-70</t>
  </si>
  <si>
    <t>007.788.244-03</t>
  </si>
  <si>
    <t>064.714.571-54</t>
  </si>
  <si>
    <t>044.655.771-41</t>
  </si>
  <si>
    <t>058.994.561-08</t>
  </si>
  <si>
    <t>047.436.211-60</t>
  </si>
  <si>
    <t>971.391.221-72</t>
  </si>
  <si>
    <t>832.524.101-25</t>
  </si>
  <si>
    <t>069.136.931-33</t>
  </si>
  <si>
    <t>047.459.041-00</t>
  </si>
  <si>
    <t>718.077.211-91</t>
  </si>
  <si>
    <t>077.201.971-19</t>
  </si>
  <si>
    <t>020.542.941-60</t>
  </si>
  <si>
    <t>598.071.212-72</t>
  </si>
  <si>
    <t>077.544.781-10</t>
  </si>
  <si>
    <t>001.479.961-80</t>
  </si>
  <si>
    <t>060.455.181-95</t>
  </si>
  <si>
    <t>060.432.501-01</t>
  </si>
  <si>
    <t>011.032.951-10</t>
  </si>
  <si>
    <t>064.491.431-93</t>
  </si>
  <si>
    <t>044.494.811-27</t>
  </si>
  <si>
    <t>051.641.661-86</t>
  </si>
  <si>
    <t>015.585.111-05</t>
  </si>
  <si>
    <t>063.990.951-58</t>
  </si>
  <si>
    <t>046.955.606-40</t>
  </si>
  <si>
    <t>056.338.191-44</t>
  </si>
  <si>
    <t>047.579.311-07</t>
  </si>
  <si>
    <t>040.305.821-09</t>
  </si>
  <si>
    <t>090.414.921-86</t>
  </si>
  <si>
    <t>083.412.231-63</t>
  </si>
  <si>
    <t>853.241.671-34</t>
  </si>
  <si>
    <t>052.200.321-43</t>
  </si>
  <si>
    <t>049.462.721-27</t>
  </si>
  <si>
    <t>023.670.611-06</t>
  </si>
  <si>
    <t>476.687.501-00</t>
  </si>
  <si>
    <t>053.852.031-06</t>
  </si>
  <si>
    <t>622.790.251-91</t>
  </si>
  <si>
    <t>914.935.016-15</t>
  </si>
  <si>
    <t>059.013.481-76</t>
  </si>
  <si>
    <t>065.835.421-37</t>
  </si>
  <si>
    <t>721.245.801-59</t>
  </si>
  <si>
    <t>069.621.411-30</t>
  </si>
  <si>
    <t>732.479.601-04</t>
  </si>
  <si>
    <t>708.562.121-48</t>
  </si>
  <si>
    <t>996.239.271-34</t>
  </si>
  <si>
    <t>056.574.791-65</t>
  </si>
  <si>
    <t>040.527.951-56</t>
  </si>
  <si>
    <t>049.152.051-42</t>
  </si>
  <si>
    <t>006.197.561-36</t>
  </si>
  <si>
    <t>130.358.296-16</t>
  </si>
  <si>
    <t>055.723.461-10</t>
  </si>
  <si>
    <t>709.753.431-14</t>
  </si>
  <si>
    <t>075.748.241-42</t>
  </si>
  <si>
    <t>169.542.456-58</t>
  </si>
  <si>
    <t>044.736.621-10</t>
  </si>
  <si>
    <t>DANIELLE NEVES DA SILVA</t>
  </si>
  <si>
    <t>GEOVANA DA COSTA PIRES</t>
  </si>
  <si>
    <t>016.xxx.xxx-95</t>
  </si>
  <si>
    <t>034.xxx.xxx-03</t>
  </si>
  <si>
    <t>Formosa, 07 de outubro de 2026.</t>
  </si>
  <si>
    <t>Grupo 10 - Relação mensal dos empregados com suas respectivas remunerações - 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</si>
</sst>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_-* #,##0.00_-;\-* #,##0.00_-;_-* \-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rgb="FF99CC00"/>
      </patternFill>
    </fill>
    <fill>
      <patternFill patternType="solid">
        <fgColor theme="9" tint="0.39988402966399123"/>
        <bgColor rgb="FF99CCFF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Border="0" applyProtection="0"/>
    <xf numFmtId="44" fontId="7" fillId="0" borderId="0" applyFont="0" applyFill="0" applyBorder="0" applyAlignment="0" applyProtection="0"/>
    <xf numFmtId="0" fontId="8" fillId="0" borderId="0"/>
  </cellStyleXfs>
  <cellXfs count="29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0" xfId="1"/>
    <xf numFmtId="0" fontId="3" fillId="2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0" borderId="4" xfId="1" applyBorder="1" applyAlignment="1">
      <alignment vertical="top"/>
    </xf>
    <xf numFmtId="165" fontId="1" fillId="0" borderId="4" xfId="2" applyNumberFormat="1" applyBorder="1" applyAlignment="1" applyProtection="1">
      <alignment horizontal="center"/>
    </xf>
    <xf numFmtId="165" fontId="1" fillId="0" borderId="0" xfId="2" applyNumberFormat="1" applyBorder="1" applyProtection="1"/>
    <xf numFmtId="164" fontId="1" fillId="0" borderId="0" xfId="1" applyNumberFormat="1"/>
    <xf numFmtId="0" fontId="1" fillId="0" borderId="0" xfId="1" applyAlignment="1">
      <alignment vertical="top"/>
    </xf>
    <xf numFmtId="44" fontId="1" fillId="0" borderId="4" xfId="2" applyNumberFormat="1" applyBorder="1" applyAlignment="1" applyProtection="1">
      <alignment horizontal="left"/>
    </xf>
    <xf numFmtId="14" fontId="1" fillId="0" borderId="4" xfId="1" applyNumberFormat="1" applyBorder="1" applyAlignment="1">
      <alignment horizontal="center"/>
    </xf>
    <xf numFmtId="44" fontId="6" fillId="4" borderId="0" xfId="1" applyNumberFormat="1" applyFont="1" applyFill="1"/>
    <xf numFmtId="44" fontId="6" fillId="4" borderId="0" xfId="2" applyNumberFormat="1" applyFont="1" applyFill="1" applyBorder="1" applyAlignment="1" applyProtection="1">
      <alignment horizontal="center"/>
    </xf>
    <xf numFmtId="44" fontId="6" fillId="4" borderId="0" xfId="2" applyNumberFormat="1" applyFont="1" applyFill="1" applyBorder="1" applyAlignment="1" applyProtection="1">
      <alignment horizontal="center" vertical="center"/>
    </xf>
    <xf numFmtId="44" fontId="1" fillId="0" borderId="4" xfId="3" applyFont="1" applyBorder="1" applyAlignment="1" applyProtection="1">
      <alignment horizontal="left"/>
    </xf>
    <xf numFmtId="0" fontId="1" fillId="0" borderId="4" xfId="1" applyBorder="1" applyAlignment="1">
      <alignment horizontal="left"/>
    </xf>
    <xf numFmtId="0" fontId="1" fillId="0" borderId="0" xfId="1" applyAlignment="1">
      <alignment horizontal="left"/>
    </xf>
    <xf numFmtId="0" fontId="1" fillId="0" borderId="7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44" fontId="1" fillId="0" borderId="4" xfId="3" applyNumberFormat="1" applyFont="1" applyBorder="1" applyAlignment="1" applyProtection="1">
      <alignment horizontal="right"/>
    </xf>
    <xf numFmtId="44" fontId="4" fillId="0" borderId="4" xfId="3" applyNumberFormat="1" applyFont="1" applyBorder="1" applyAlignment="1" applyProtection="1">
      <alignment horizontal="right" vertical="center"/>
    </xf>
  </cellXfs>
  <cellStyles count="5">
    <cellStyle name="Moeda" xfId="3" builtinId="4"/>
    <cellStyle name="Moeda 2" xfId="2" xr:uid="{F5B01C66-168E-4039-B9B6-D7B01DCE5A46}"/>
    <cellStyle name="Normal" xfId="0" builtinId="0"/>
    <cellStyle name="Normal 2" xfId="1" xr:uid="{A8786C59-65C3-4DD1-991B-3074B29A6A23}"/>
    <cellStyle name="Normal 29" xfId="4" xr:uid="{B37F7332-863F-4BD4-A1B4-E4581C9350AE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1514929</xdr:colOff>
      <xdr:row>0</xdr:row>
      <xdr:rowOff>0</xdr:rowOff>
    </xdr:from>
    <xdr:to>
      <xdr:col>10</xdr:col>
      <xdr:colOff>1285307</xdr:colOff>
      <xdr:row>1</xdr:row>
      <xdr:rowOff>65159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161AA34D-3D37-4CE9-A284-A56DB4828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3346" b="3306"/>
        <a:stretch/>
      </xdr:blipFill>
      <xdr:spPr>
        <a:xfrm>
          <a:off x="11965215" y="0"/>
          <a:ext cx="4444999" cy="818088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154214</xdr:colOff>
      <xdr:row>0</xdr:row>
      <xdr:rowOff>1</xdr:rowOff>
    </xdr:from>
    <xdr:to>
      <xdr:col>1</xdr:col>
      <xdr:colOff>1360714</xdr:colOff>
      <xdr:row>1</xdr:row>
      <xdr:rowOff>83142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57DD2A-7F59-4415-841A-1E33B13FAD6F}"/>
            </a:ext>
            <a:ext uri="{147F2762-F138-4A5C-976F-8EAC2B608ADB}">
              <a16:predDERef xmlns:a16="http://schemas.microsoft.com/office/drawing/2014/main" pred="{26D1A59B-5FAF-2261-B117-4F40EA78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071" y="1"/>
          <a:ext cx="1206500" cy="836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9775D-860B-4C0A-8282-D4541EF07147}">
  <sheetPr>
    <pageSetUpPr fitToPage="1"/>
  </sheetPr>
  <dimension ref="B1:O99"/>
  <sheetViews>
    <sheetView showGridLines="0" tabSelected="1" zoomScale="80" zoomScaleNormal="80" workbookViewId="0">
      <selection sqref="A1:K101"/>
    </sheetView>
  </sheetViews>
  <sheetFormatPr defaultColWidth="8.5703125" defaultRowHeight="15" x14ac:dyDescent="0.25"/>
  <cols>
    <col min="1" max="1" width="5.140625" style="3" bestFit="1" customWidth="1"/>
    <col min="2" max="2" width="42.85546875" style="3" bestFit="1" customWidth="1"/>
    <col min="3" max="3" width="14.5703125" style="3" bestFit="1" customWidth="1"/>
    <col min="4" max="4" width="14.5703125" style="3" hidden="1" customWidth="1"/>
    <col min="5" max="5" width="25.5703125" style="19" bestFit="1" customWidth="1"/>
    <col min="6" max="6" width="21.5703125" style="3" bestFit="1" customWidth="1"/>
    <col min="7" max="7" width="34.5703125" style="3" bestFit="1" customWidth="1"/>
    <col min="8" max="8" width="18.140625" style="3" bestFit="1" customWidth="1"/>
    <col min="9" max="9" width="39.85546875" style="3" bestFit="1" customWidth="1"/>
    <col min="10" max="10" width="26.42578125" style="3" bestFit="1" customWidth="1"/>
    <col min="11" max="11" width="22" style="3" bestFit="1" customWidth="1"/>
    <col min="12" max="12" width="22.5703125" style="3" customWidth="1"/>
    <col min="13" max="13" width="10.42578125" style="3" bestFit="1" customWidth="1"/>
    <col min="14" max="14" width="12.140625" style="3" customWidth="1"/>
    <col min="15" max="16384" width="8.5703125" style="3"/>
  </cols>
  <sheetData>
    <row r="1" spans="2:14" ht="59.25" customHeight="1" x14ac:dyDescent="0.25">
      <c r="B1" s="1"/>
      <c r="C1" s="2"/>
      <c r="D1" s="2"/>
      <c r="E1" s="22"/>
      <c r="F1" s="22"/>
      <c r="G1" s="22"/>
      <c r="H1" s="22"/>
      <c r="I1" s="22"/>
      <c r="J1" s="22"/>
      <c r="K1" s="22"/>
    </row>
    <row r="2" spans="2:14" ht="31.5" customHeight="1" x14ac:dyDescent="0.25">
      <c r="B2" s="23" t="s">
        <v>220</v>
      </c>
      <c r="C2" s="23"/>
      <c r="D2" s="23"/>
      <c r="E2" s="23"/>
      <c r="F2" s="23"/>
      <c r="G2" s="23"/>
      <c r="H2" s="23"/>
      <c r="I2" s="23"/>
      <c r="J2" s="23"/>
      <c r="K2" s="23"/>
    </row>
    <row r="3" spans="2:14" ht="35.25" customHeight="1" x14ac:dyDescent="0.25">
      <c r="B3" s="23" t="s">
        <v>0</v>
      </c>
      <c r="C3" s="23"/>
      <c r="D3" s="23"/>
      <c r="E3" s="23"/>
      <c r="F3" s="23"/>
      <c r="G3" s="23"/>
      <c r="H3" s="23"/>
      <c r="I3" s="23"/>
      <c r="J3" s="23"/>
      <c r="K3" s="23"/>
    </row>
    <row r="4" spans="2:14" ht="36" customHeight="1" x14ac:dyDescent="0.25">
      <c r="B4" s="4" t="s">
        <v>1</v>
      </c>
      <c r="C4" s="4"/>
      <c r="D4" s="4"/>
      <c r="E4" s="24" t="s">
        <v>2</v>
      </c>
      <c r="F4" s="24"/>
      <c r="G4" s="4" t="s">
        <v>3</v>
      </c>
      <c r="H4" s="24" t="s">
        <v>4</v>
      </c>
      <c r="I4" s="24"/>
      <c r="J4" s="24"/>
      <c r="K4" s="24"/>
    </row>
    <row r="5" spans="2:14" x14ac:dyDescent="0.25">
      <c r="B5" s="5" t="s">
        <v>5</v>
      </c>
      <c r="C5" s="6" t="s">
        <v>6</v>
      </c>
      <c r="D5" s="6"/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2:14" x14ac:dyDescent="0.25">
      <c r="B6" s="7" t="s">
        <v>14</v>
      </c>
      <c r="C6" s="7" t="str">
        <f>LEFT(D6,4)&amp;"xxx.xxx-"&amp;RIGHT(D6,2)</f>
        <v>855.xxx.xxx-00</v>
      </c>
      <c r="D6" s="18" t="s">
        <v>130</v>
      </c>
      <c r="E6" s="18" t="s">
        <v>15</v>
      </c>
      <c r="F6" s="13">
        <v>45483</v>
      </c>
      <c r="G6" s="12">
        <v>0</v>
      </c>
      <c r="H6" s="8">
        <v>0</v>
      </c>
      <c r="I6" s="27">
        <v>2011.21</v>
      </c>
      <c r="J6" s="27">
        <f>IF(OR(I6="",K6=""),"",I6-K6)</f>
        <v>380.05999999999995</v>
      </c>
      <c r="K6" s="28">
        <v>1631.15</v>
      </c>
      <c r="L6" s="9"/>
      <c r="M6" s="10"/>
      <c r="N6" s="10"/>
    </row>
    <row r="7" spans="2:14" x14ac:dyDescent="0.25">
      <c r="B7" s="7" t="s">
        <v>16</v>
      </c>
      <c r="C7" s="7" t="str">
        <f t="shared" ref="C7:C70" si="0">LEFT(D7,4)&amp;"xxx.xxx-"&amp;RIGHT(D7,2)</f>
        <v>841.xxx.xxx-00</v>
      </c>
      <c r="D7" s="18" t="s">
        <v>131</v>
      </c>
      <c r="E7" s="18" t="s">
        <v>113</v>
      </c>
      <c r="F7" s="13">
        <v>45483</v>
      </c>
      <c r="G7" s="12">
        <v>0</v>
      </c>
      <c r="H7" s="8">
        <v>0</v>
      </c>
      <c r="I7" s="27">
        <v>3772.4399999999996</v>
      </c>
      <c r="J7" s="27">
        <f t="shared" ref="J7:J70" si="1">IF(OR(I7="",K7=""),"",I7-K7)</f>
        <v>326.48999999999978</v>
      </c>
      <c r="K7" s="28">
        <v>3445.95</v>
      </c>
      <c r="L7" s="9"/>
      <c r="M7" s="10"/>
      <c r="N7" s="10"/>
    </row>
    <row r="8" spans="2:14" x14ac:dyDescent="0.25">
      <c r="B8" s="7" t="s">
        <v>17</v>
      </c>
      <c r="C8" s="7" t="str">
        <f t="shared" si="0"/>
        <v>026.xxx.xxx-47</v>
      </c>
      <c r="D8" s="18" t="s">
        <v>132</v>
      </c>
      <c r="E8" s="18" t="s">
        <v>15</v>
      </c>
      <c r="F8" s="13">
        <v>45483</v>
      </c>
      <c r="G8" s="12">
        <v>0</v>
      </c>
      <c r="H8" s="8">
        <v>0</v>
      </c>
      <c r="I8" s="27">
        <v>2191.42</v>
      </c>
      <c r="J8" s="27">
        <f t="shared" si="1"/>
        <v>162.40000000000009</v>
      </c>
      <c r="K8" s="28">
        <v>2029.02</v>
      </c>
      <c r="L8" s="9"/>
      <c r="M8" s="10"/>
      <c r="N8" s="10"/>
    </row>
    <row r="9" spans="2:14" x14ac:dyDescent="0.25">
      <c r="B9" s="7" t="s">
        <v>18</v>
      </c>
      <c r="C9" s="7" t="str">
        <f t="shared" si="0"/>
        <v>049.xxx.xxx-58</v>
      </c>
      <c r="D9" s="18" t="s">
        <v>133</v>
      </c>
      <c r="E9" s="18" t="s">
        <v>114</v>
      </c>
      <c r="F9" s="13">
        <v>45483</v>
      </c>
      <c r="G9" s="12">
        <v>0</v>
      </c>
      <c r="H9" s="8">
        <v>0</v>
      </c>
      <c r="I9" s="27">
        <v>4095.63</v>
      </c>
      <c r="J9" s="27">
        <f t="shared" si="1"/>
        <v>356.24000000000024</v>
      </c>
      <c r="K9" s="28">
        <v>3739.39</v>
      </c>
      <c r="L9" s="9"/>
      <c r="M9" s="10"/>
      <c r="N9" s="10"/>
    </row>
    <row r="10" spans="2:14" x14ac:dyDescent="0.25">
      <c r="B10" s="7" t="s">
        <v>19</v>
      </c>
      <c r="C10" s="7" t="str">
        <f t="shared" si="0"/>
        <v>016.xxx.xxx-00</v>
      </c>
      <c r="D10" s="18" t="s">
        <v>134</v>
      </c>
      <c r="E10" s="18" t="s">
        <v>115</v>
      </c>
      <c r="F10" s="13">
        <v>45483</v>
      </c>
      <c r="G10" s="12">
        <v>0</v>
      </c>
      <c r="H10" s="8">
        <v>0</v>
      </c>
      <c r="I10" s="27">
        <v>2148.29</v>
      </c>
      <c r="J10" s="27">
        <f t="shared" si="1"/>
        <v>158.76</v>
      </c>
      <c r="K10" s="28">
        <v>1989.53</v>
      </c>
      <c r="L10" s="9"/>
      <c r="M10" s="10"/>
      <c r="N10" s="10"/>
    </row>
    <row r="11" spans="2:14" x14ac:dyDescent="0.25">
      <c r="B11" s="7" t="s">
        <v>20</v>
      </c>
      <c r="C11" s="7" t="str">
        <f t="shared" si="0"/>
        <v>074.xxx.xxx-24</v>
      </c>
      <c r="D11" s="18" t="s">
        <v>135</v>
      </c>
      <c r="E11" s="18" t="s">
        <v>15</v>
      </c>
      <c r="F11" s="13">
        <v>45483</v>
      </c>
      <c r="G11" s="12">
        <v>0</v>
      </c>
      <c r="H11" s="8">
        <v>0</v>
      </c>
      <c r="I11" s="27">
        <v>2191.84</v>
      </c>
      <c r="J11" s="27">
        <f t="shared" si="1"/>
        <v>619.36000000000013</v>
      </c>
      <c r="K11" s="28">
        <v>1572.48</v>
      </c>
      <c r="L11" s="9"/>
      <c r="M11" s="10"/>
      <c r="N11" s="10"/>
    </row>
    <row r="12" spans="2:14" x14ac:dyDescent="0.25">
      <c r="B12" s="7" t="s">
        <v>21</v>
      </c>
      <c r="C12" s="7" t="str">
        <f t="shared" si="0"/>
        <v>288.xxx.xxx-72</v>
      </c>
      <c r="D12" s="18" t="s">
        <v>136</v>
      </c>
      <c r="E12" s="18" t="s">
        <v>116</v>
      </c>
      <c r="F12" s="13">
        <v>45483</v>
      </c>
      <c r="G12" s="12">
        <v>1672.52</v>
      </c>
      <c r="H12" s="8">
        <v>0</v>
      </c>
      <c r="I12" s="27">
        <v>4302.8100000000004</v>
      </c>
      <c r="J12" s="27">
        <f t="shared" si="1"/>
        <v>2642.2700000000004</v>
      </c>
      <c r="K12" s="28">
        <v>1660.54</v>
      </c>
      <c r="L12" s="9"/>
      <c r="M12" s="10"/>
      <c r="N12" s="10"/>
    </row>
    <row r="13" spans="2:14" x14ac:dyDescent="0.25">
      <c r="B13" s="7" t="s">
        <v>22</v>
      </c>
      <c r="C13" s="7" t="str">
        <f t="shared" si="0"/>
        <v>045.xxx.xxx-27</v>
      </c>
      <c r="D13" s="18" t="s">
        <v>137</v>
      </c>
      <c r="E13" s="18" t="s">
        <v>15</v>
      </c>
      <c r="F13" s="13">
        <v>45483</v>
      </c>
      <c r="G13" s="12">
        <v>0</v>
      </c>
      <c r="H13" s="8">
        <v>0</v>
      </c>
      <c r="I13" s="27">
        <v>2191.84</v>
      </c>
      <c r="J13" s="27">
        <f t="shared" si="1"/>
        <v>162.40000000000009</v>
      </c>
      <c r="K13" s="28">
        <v>2029.44</v>
      </c>
      <c r="L13" s="9"/>
      <c r="M13" s="10"/>
      <c r="N13" s="10"/>
    </row>
    <row r="14" spans="2:14" x14ac:dyDescent="0.25">
      <c r="B14" s="7" t="s">
        <v>23</v>
      </c>
      <c r="C14" s="7" t="str">
        <f t="shared" si="0"/>
        <v>892.xxx.xxx-15</v>
      </c>
      <c r="D14" s="18" t="s">
        <v>138</v>
      </c>
      <c r="E14" s="18" t="s">
        <v>24</v>
      </c>
      <c r="F14" s="13">
        <v>45483</v>
      </c>
      <c r="G14" s="12">
        <v>888.4</v>
      </c>
      <c r="H14" s="8">
        <v>0</v>
      </c>
      <c r="I14" s="27">
        <v>2461.88</v>
      </c>
      <c r="J14" s="27">
        <f t="shared" si="1"/>
        <v>1487.81</v>
      </c>
      <c r="K14" s="28">
        <v>974.07</v>
      </c>
      <c r="L14" s="9"/>
      <c r="M14" s="10"/>
      <c r="N14" s="10"/>
    </row>
    <row r="15" spans="2:14" x14ac:dyDescent="0.25">
      <c r="B15" s="7" t="s">
        <v>25</v>
      </c>
      <c r="C15" s="7" t="str">
        <f t="shared" si="0"/>
        <v>005.xxx.xxx-46</v>
      </c>
      <c r="D15" s="18" t="s">
        <v>139</v>
      </c>
      <c r="E15" s="18" t="s">
        <v>113</v>
      </c>
      <c r="F15" s="13">
        <v>45483</v>
      </c>
      <c r="G15" s="12">
        <v>1979.98</v>
      </c>
      <c r="H15" s="8">
        <v>0</v>
      </c>
      <c r="I15" s="27">
        <v>5000.2700000000004</v>
      </c>
      <c r="J15" s="27">
        <f t="shared" si="1"/>
        <v>4999.7700000000004</v>
      </c>
      <c r="K15" s="28">
        <v>0.5</v>
      </c>
      <c r="L15" s="9"/>
      <c r="M15" s="10"/>
      <c r="N15" s="10"/>
    </row>
    <row r="16" spans="2:14" x14ac:dyDescent="0.25">
      <c r="B16" s="7" t="s">
        <v>26</v>
      </c>
      <c r="C16" s="7" t="str">
        <f t="shared" si="0"/>
        <v>009.xxx.xxx-80</v>
      </c>
      <c r="D16" s="18" t="s">
        <v>140</v>
      </c>
      <c r="E16" s="18" t="s">
        <v>117</v>
      </c>
      <c r="F16" s="13">
        <v>45483</v>
      </c>
      <c r="G16" s="12">
        <v>0</v>
      </c>
      <c r="H16" s="8">
        <v>0</v>
      </c>
      <c r="I16" s="27">
        <v>4064.2</v>
      </c>
      <c r="J16" s="27">
        <f t="shared" si="1"/>
        <v>376.28999999999996</v>
      </c>
      <c r="K16" s="28">
        <v>3687.91</v>
      </c>
      <c r="L16" s="9"/>
      <c r="M16" s="10"/>
      <c r="N16" s="10"/>
    </row>
    <row r="17" spans="2:14" x14ac:dyDescent="0.25">
      <c r="B17" s="7" t="s">
        <v>27</v>
      </c>
      <c r="C17" s="7" t="str">
        <f t="shared" si="0"/>
        <v>072.xxx.xxx-00</v>
      </c>
      <c r="D17" s="18" t="s">
        <v>141</v>
      </c>
      <c r="E17" s="18" t="s">
        <v>24</v>
      </c>
      <c r="F17" s="13">
        <v>45483</v>
      </c>
      <c r="G17" s="12">
        <v>0</v>
      </c>
      <c r="H17" s="8">
        <v>0</v>
      </c>
      <c r="I17" s="27">
        <v>2191.7000000000003</v>
      </c>
      <c r="J17" s="27">
        <f t="shared" si="1"/>
        <v>836.1700000000003</v>
      </c>
      <c r="K17" s="28">
        <v>1355.53</v>
      </c>
      <c r="L17" s="9"/>
      <c r="M17" s="10"/>
      <c r="N17" s="10"/>
    </row>
    <row r="18" spans="2:14" x14ac:dyDescent="0.25">
      <c r="B18" s="7" t="s">
        <v>28</v>
      </c>
      <c r="C18" s="7" t="str">
        <f t="shared" si="0"/>
        <v>940.xxx.xxx-04</v>
      </c>
      <c r="D18" s="18" t="s">
        <v>142</v>
      </c>
      <c r="E18" s="18" t="s">
        <v>29</v>
      </c>
      <c r="F18" s="13">
        <v>45483</v>
      </c>
      <c r="G18" s="12">
        <v>0</v>
      </c>
      <c r="H18" s="8">
        <v>0</v>
      </c>
      <c r="I18" s="27">
        <v>4521.0599999999995</v>
      </c>
      <c r="J18" s="27">
        <f t="shared" si="1"/>
        <v>434.44999999999936</v>
      </c>
      <c r="K18" s="28">
        <v>4086.61</v>
      </c>
      <c r="L18" s="9"/>
      <c r="M18" s="10"/>
      <c r="N18" s="10"/>
    </row>
    <row r="19" spans="2:14" x14ac:dyDescent="0.25">
      <c r="B19" s="7" t="s">
        <v>30</v>
      </c>
      <c r="C19" s="7" t="str">
        <f t="shared" si="0"/>
        <v>744.xxx.xxx-91</v>
      </c>
      <c r="D19" s="18" t="s">
        <v>143</v>
      </c>
      <c r="E19" s="18" t="s">
        <v>118</v>
      </c>
      <c r="F19" s="13">
        <v>45483</v>
      </c>
      <c r="G19" s="12">
        <v>0</v>
      </c>
      <c r="H19" s="8">
        <v>0</v>
      </c>
      <c r="I19" s="27">
        <v>2191.7000000000003</v>
      </c>
      <c r="J19" s="27">
        <f t="shared" si="1"/>
        <v>162.40000000000032</v>
      </c>
      <c r="K19" s="28">
        <v>2029.3</v>
      </c>
      <c r="L19" s="9"/>
    </row>
    <row r="20" spans="2:14" x14ac:dyDescent="0.25">
      <c r="B20" s="7" t="s">
        <v>31</v>
      </c>
      <c r="C20" s="7" t="str">
        <f t="shared" si="0"/>
        <v>034.xxx.xxx-23</v>
      </c>
      <c r="D20" s="18" t="s">
        <v>144</v>
      </c>
      <c r="E20" s="18" t="s">
        <v>24</v>
      </c>
      <c r="F20" s="13">
        <v>45483</v>
      </c>
      <c r="G20" s="12">
        <v>0</v>
      </c>
      <c r="H20" s="8">
        <v>0</v>
      </c>
      <c r="I20" s="27">
        <v>2122.4299999999998</v>
      </c>
      <c r="J20" s="27">
        <f t="shared" si="1"/>
        <v>675.9699999999998</v>
      </c>
      <c r="K20" s="28">
        <v>1446.46</v>
      </c>
      <c r="L20" s="9"/>
      <c r="M20" s="10"/>
      <c r="N20" s="10"/>
    </row>
    <row r="21" spans="2:14" x14ac:dyDescent="0.25">
      <c r="B21" s="7" t="s">
        <v>32</v>
      </c>
      <c r="C21" s="7" t="str">
        <f t="shared" si="0"/>
        <v>036.xxx.xxx-44</v>
      </c>
      <c r="D21" s="18" t="s">
        <v>145</v>
      </c>
      <c r="E21" s="18" t="s">
        <v>15</v>
      </c>
      <c r="F21" s="13">
        <v>45483</v>
      </c>
      <c r="G21" s="12">
        <v>0</v>
      </c>
      <c r="H21" s="8">
        <v>0</v>
      </c>
      <c r="I21" s="27">
        <v>2191.84</v>
      </c>
      <c r="J21" s="27">
        <f t="shared" si="1"/>
        <v>700.83000000000015</v>
      </c>
      <c r="K21" s="28">
        <v>1491.01</v>
      </c>
      <c r="L21" s="9"/>
      <c r="M21" s="10"/>
      <c r="N21" s="10"/>
    </row>
    <row r="22" spans="2:14" x14ac:dyDescent="0.25">
      <c r="B22" s="7" t="s">
        <v>33</v>
      </c>
      <c r="C22" s="7" t="str">
        <f t="shared" si="0"/>
        <v>004.xxx.xxx-07</v>
      </c>
      <c r="D22" s="18" t="s">
        <v>146</v>
      </c>
      <c r="E22" s="18" t="s">
        <v>29</v>
      </c>
      <c r="F22" s="13">
        <v>45483</v>
      </c>
      <c r="G22" s="12">
        <v>0</v>
      </c>
      <c r="H22" s="8">
        <v>0</v>
      </c>
      <c r="I22" s="27">
        <v>5074.2</v>
      </c>
      <c r="J22" s="27">
        <f t="shared" si="1"/>
        <v>511.88999999999942</v>
      </c>
      <c r="K22" s="28">
        <v>4562.3100000000004</v>
      </c>
      <c r="L22" s="9"/>
      <c r="M22" s="10"/>
      <c r="N22" s="10"/>
    </row>
    <row r="23" spans="2:14" x14ac:dyDescent="0.25">
      <c r="B23" s="7" t="s">
        <v>34</v>
      </c>
      <c r="C23" s="7" t="str">
        <f t="shared" si="0"/>
        <v>038.xxx.xxx-38</v>
      </c>
      <c r="D23" s="18" t="s">
        <v>147</v>
      </c>
      <c r="E23" s="18" t="s">
        <v>35</v>
      </c>
      <c r="F23" s="13">
        <v>45483</v>
      </c>
      <c r="G23" s="12">
        <v>0</v>
      </c>
      <c r="H23" s="8">
        <v>0</v>
      </c>
      <c r="I23" s="27">
        <v>6787.25</v>
      </c>
      <c r="J23" s="27">
        <f t="shared" si="1"/>
        <v>1427.8199999999997</v>
      </c>
      <c r="K23" s="28">
        <v>5359.43</v>
      </c>
      <c r="L23" s="9"/>
      <c r="M23" s="10"/>
      <c r="N23" s="10"/>
    </row>
    <row r="24" spans="2:14" x14ac:dyDescent="0.25">
      <c r="B24" s="7" t="s">
        <v>36</v>
      </c>
      <c r="C24" s="7" t="str">
        <f t="shared" si="0"/>
        <v>053.xxx.xxx-97</v>
      </c>
      <c r="D24" s="18" t="s">
        <v>148</v>
      </c>
      <c r="E24" s="18" t="s">
        <v>113</v>
      </c>
      <c r="F24" s="13">
        <v>45483</v>
      </c>
      <c r="G24" s="12">
        <v>0</v>
      </c>
      <c r="H24" s="8">
        <v>0</v>
      </c>
      <c r="I24" s="27">
        <v>3770.7</v>
      </c>
      <c r="J24" s="27">
        <f t="shared" si="1"/>
        <v>326.48999999999978</v>
      </c>
      <c r="K24" s="28">
        <v>3444.21</v>
      </c>
      <c r="L24" s="9"/>
      <c r="M24" s="10"/>
      <c r="N24" s="10"/>
    </row>
    <row r="25" spans="2:14" x14ac:dyDescent="0.25">
      <c r="B25" s="7" t="s">
        <v>37</v>
      </c>
      <c r="C25" s="7" t="str">
        <f t="shared" si="0"/>
        <v>070.xxx.xxx-02</v>
      </c>
      <c r="D25" s="18" t="s">
        <v>149</v>
      </c>
      <c r="E25" s="18" t="s">
        <v>113</v>
      </c>
      <c r="F25" s="13">
        <v>45483</v>
      </c>
      <c r="G25" s="12">
        <v>0</v>
      </c>
      <c r="H25" s="8">
        <v>0</v>
      </c>
      <c r="I25" s="27">
        <v>3155.05</v>
      </c>
      <c r="J25" s="27">
        <f t="shared" si="1"/>
        <v>1277.9400000000003</v>
      </c>
      <c r="K25" s="28">
        <v>1877.11</v>
      </c>
      <c r="L25" s="9"/>
      <c r="M25" s="10"/>
      <c r="N25" s="10"/>
    </row>
    <row r="26" spans="2:14" x14ac:dyDescent="0.25">
      <c r="B26" s="7" t="s">
        <v>38</v>
      </c>
      <c r="C26" s="7" t="str">
        <f t="shared" si="0"/>
        <v>035.xxx.xxx-80</v>
      </c>
      <c r="D26" s="18" t="s">
        <v>150</v>
      </c>
      <c r="E26" s="18" t="s">
        <v>113</v>
      </c>
      <c r="F26" s="13">
        <v>45483</v>
      </c>
      <c r="G26" s="12">
        <v>0</v>
      </c>
      <c r="H26" s="8">
        <v>0</v>
      </c>
      <c r="I26" s="27">
        <v>3769.95</v>
      </c>
      <c r="J26" s="27">
        <f t="shared" si="1"/>
        <v>326.48999999999978</v>
      </c>
      <c r="K26" s="28">
        <v>3443.46</v>
      </c>
      <c r="L26" s="9"/>
      <c r="M26" s="10"/>
      <c r="N26" s="10"/>
    </row>
    <row r="27" spans="2:14" x14ac:dyDescent="0.25">
      <c r="B27" s="7" t="s">
        <v>39</v>
      </c>
      <c r="C27" s="7" t="str">
        <f t="shared" si="0"/>
        <v>044.xxx.xxx-32</v>
      </c>
      <c r="D27" s="18" t="s">
        <v>151</v>
      </c>
      <c r="E27" s="18" t="s">
        <v>29</v>
      </c>
      <c r="F27" s="13">
        <v>45483</v>
      </c>
      <c r="G27" s="12">
        <v>3105.09</v>
      </c>
      <c r="H27" s="8">
        <v>0</v>
      </c>
      <c r="I27" s="27">
        <v>6150.87</v>
      </c>
      <c r="J27" s="27">
        <f t="shared" si="1"/>
        <v>6150.87</v>
      </c>
      <c r="K27" s="28">
        <v>0</v>
      </c>
      <c r="L27" s="9"/>
      <c r="M27" s="10"/>
    </row>
    <row r="28" spans="2:14" x14ac:dyDescent="0.25">
      <c r="B28" s="7" t="s">
        <v>40</v>
      </c>
      <c r="C28" s="7" t="str">
        <f t="shared" si="0"/>
        <v>041.xxx.xxx-89</v>
      </c>
      <c r="D28" s="18" t="s">
        <v>152</v>
      </c>
      <c r="E28" s="18" t="s">
        <v>29</v>
      </c>
      <c r="F28" s="13">
        <v>45483</v>
      </c>
      <c r="G28" s="12">
        <v>0</v>
      </c>
      <c r="H28" s="8">
        <v>0</v>
      </c>
      <c r="I28" s="27">
        <v>5799.49</v>
      </c>
      <c r="J28" s="27">
        <f t="shared" si="1"/>
        <v>1890.1299999999997</v>
      </c>
      <c r="K28" s="28">
        <v>3909.36</v>
      </c>
      <c r="L28" s="9"/>
      <c r="M28" s="10"/>
      <c r="N28" s="10"/>
    </row>
    <row r="29" spans="2:14" x14ac:dyDescent="0.25">
      <c r="B29" s="7" t="s">
        <v>41</v>
      </c>
      <c r="C29" s="7" t="str">
        <f t="shared" si="0"/>
        <v>014.xxx.xxx-64</v>
      </c>
      <c r="D29" s="18" t="s">
        <v>153</v>
      </c>
      <c r="E29" s="18" t="s">
        <v>15</v>
      </c>
      <c r="F29" s="13">
        <v>45483</v>
      </c>
      <c r="G29" s="12">
        <v>0</v>
      </c>
      <c r="H29" s="8">
        <v>0</v>
      </c>
      <c r="I29" s="27">
        <v>2191.42</v>
      </c>
      <c r="J29" s="27">
        <f t="shared" si="1"/>
        <v>162.40000000000009</v>
      </c>
      <c r="K29" s="28">
        <v>2029.02</v>
      </c>
      <c r="L29" s="9"/>
      <c r="M29" s="10"/>
      <c r="N29" s="10"/>
    </row>
    <row r="30" spans="2:14" x14ac:dyDescent="0.25">
      <c r="B30" s="7" t="s">
        <v>42</v>
      </c>
      <c r="C30" s="7" t="str">
        <f t="shared" si="0"/>
        <v>619.xxx.xxx-15</v>
      </c>
      <c r="D30" s="18" t="s">
        <v>154</v>
      </c>
      <c r="E30" s="18" t="s">
        <v>114</v>
      </c>
      <c r="F30" s="13">
        <v>45483</v>
      </c>
      <c r="G30" s="12">
        <v>0</v>
      </c>
      <c r="H30" s="8">
        <v>0</v>
      </c>
      <c r="I30" s="27">
        <v>3500.14</v>
      </c>
      <c r="J30" s="27">
        <f t="shared" si="1"/>
        <v>284.77999999999975</v>
      </c>
      <c r="K30" s="28">
        <v>3215.36</v>
      </c>
      <c r="L30" s="9"/>
      <c r="M30" s="10"/>
    </row>
    <row r="31" spans="2:14" x14ac:dyDescent="0.25">
      <c r="B31" s="7" t="s">
        <v>43</v>
      </c>
      <c r="C31" s="7" t="str">
        <f t="shared" si="0"/>
        <v>072.xxx.xxx-30</v>
      </c>
      <c r="D31" s="18" t="s">
        <v>155</v>
      </c>
      <c r="E31" s="18" t="s">
        <v>24</v>
      </c>
      <c r="F31" s="13">
        <v>45483</v>
      </c>
      <c r="G31" s="12">
        <v>489.01</v>
      </c>
      <c r="H31" s="8">
        <v>0</v>
      </c>
      <c r="I31" s="27">
        <v>2547.7800000000002</v>
      </c>
      <c r="J31" s="27">
        <f t="shared" si="1"/>
        <v>1541.8900000000003</v>
      </c>
      <c r="K31" s="28">
        <v>1005.89</v>
      </c>
      <c r="L31" s="9"/>
      <c r="M31" s="10"/>
      <c r="N31" s="10"/>
    </row>
    <row r="32" spans="2:14" x14ac:dyDescent="0.25">
      <c r="B32" s="7" t="s">
        <v>44</v>
      </c>
      <c r="C32" s="7" t="str">
        <f t="shared" si="0"/>
        <v>007.xxx.xxx-05</v>
      </c>
      <c r="D32" s="18" t="s">
        <v>156</v>
      </c>
      <c r="E32" s="18" t="s">
        <v>15</v>
      </c>
      <c r="F32" s="13">
        <v>45483</v>
      </c>
      <c r="G32" s="12">
        <v>0</v>
      </c>
      <c r="H32" s="8">
        <v>0</v>
      </c>
      <c r="I32" s="27">
        <v>2192.5500000000002</v>
      </c>
      <c r="J32" s="27">
        <f t="shared" si="1"/>
        <v>630.85000000000014</v>
      </c>
      <c r="K32" s="28">
        <v>1561.7</v>
      </c>
      <c r="L32" s="9"/>
      <c r="M32" s="10"/>
      <c r="N32" s="10"/>
    </row>
    <row r="33" spans="2:14" x14ac:dyDescent="0.25">
      <c r="B33" s="7" t="s">
        <v>45</v>
      </c>
      <c r="C33" s="7" t="str">
        <f t="shared" si="0"/>
        <v>033.xxx.xxx-37</v>
      </c>
      <c r="D33" s="18" t="s">
        <v>157</v>
      </c>
      <c r="E33" s="18" t="s">
        <v>113</v>
      </c>
      <c r="F33" s="13">
        <v>45483</v>
      </c>
      <c r="G33" s="12">
        <v>60.35</v>
      </c>
      <c r="H33" s="8">
        <v>0</v>
      </c>
      <c r="I33" s="27">
        <v>3144.75</v>
      </c>
      <c r="J33" s="27">
        <f t="shared" si="1"/>
        <v>368.17000000000007</v>
      </c>
      <c r="K33" s="28">
        <v>2776.58</v>
      </c>
      <c r="L33" s="9"/>
      <c r="M33" s="10"/>
      <c r="N33" s="10"/>
    </row>
    <row r="34" spans="2:14" x14ac:dyDescent="0.25">
      <c r="B34" s="7" t="s">
        <v>46</v>
      </c>
      <c r="C34" s="7" t="str">
        <f t="shared" si="0"/>
        <v>066.xxx.xxx-89</v>
      </c>
      <c r="D34" s="18" t="s">
        <v>158</v>
      </c>
      <c r="E34" s="18" t="s">
        <v>15</v>
      </c>
      <c r="F34" s="13">
        <v>45483</v>
      </c>
      <c r="G34" s="12">
        <v>0</v>
      </c>
      <c r="H34" s="8">
        <v>0</v>
      </c>
      <c r="I34" s="27">
        <v>1506.76</v>
      </c>
      <c r="J34" s="27">
        <f t="shared" si="1"/>
        <v>579.1</v>
      </c>
      <c r="K34" s="28">
        <v>927.66</v>
      </c>
      <c r="L34" s="9"/>
      <c r="M34" s="10"/>
      <c r="N34" s="10"/>
    </row>
    <row r="35" spans="2:14" x14ac:dyDescent="0.25">
      <c r="B35" s="7" t="s">
        <v>47</v>
      </c>
      <c r="C35" s="7" t="str">
        <f t="shared" si="0"/>
        <v>032.xxx.xxx-07</v>
      </c>
      <c r="D35" s="18" t="s">
        <v>159</v>
      </c>
      <c r="E35" s="18" t="s">
        <v>15</v>
      </c>
      <c r="F35" s="13">
        <v>45483</v>
      </c>
      <c r="G35" s="12">
        <v>0</v>
      </c>
      <c r="H35" s="8">
        <v>0</v>
      </c>
      <c r="I35" s="27">
        <v>1057.46</v>
      </c>
      <c r="J35" s="27">
        <f t="shared" si="1"/>
        <v>67.420000000000073</v>
      </c>
      <c r="K35" s="28">
        <v>990.04</v>
      </c>
      <c r="L35" s="9"/>
      <c r="M35" s="10"/>
      <c r="N35" s="10"/>
    </row>
    <row r="36" spans="2:14" x14ac:dyDescent="0.25">
      <c r="B36" s="7" t="s">
        <v>48</v>
      </c>
      <c r="C36" s="7" t="str">
        <f t="shared" si="0"/>
        <v>054.xxx.xxx-70</v>
      </c>
      <c r="D36" s="18" t="s">
        <v>160</v>
      </c>
      <c r="E36" s="18" t="s">
        <v>119</v>
      </c>
      <c r="F36" s="13">
        <v>45483</v>
      </c>
      <c r="G36" s="12">
        <v>0</v>
      </c>
      <c r="H36" s="8">
        <v>0</v>
      </c>
      <c r="I36" s="27">
        <v>2731.2</v>
      </c>
      <c r="J36" s="27">
        <f t="shared" si="1"/>
        <v>2731.2</v>
      </c>
      <c r="K36" s="28">
        <v>0</v>
      </c>
      <c r="L36" s="9"/>
      <c r="M36" s="10"/>
      <c r="N36" s="10"/>
    </row>
    <row r="37" spans="2:14" x14ac:dyDescent="0.25">
      <c r="B37" s="7" t="s">
        <v>49</v>
      </c>
      <c r="C37" s="7" t="str">
        <f t="shared" si="0"/>
        <v>007.xxx.xxx-03</v>
      </c>
      <c r="D37" s="18" t="s">
        <v>161</v>
      </c>
      <c r="E37" s="18" t="s">
        <v>29</v>
      </c>
      <c r="F37" s="13">
        <v>45483</v>
      </c>
      <c r="G37" s="12">
        <v>103.51</v>
      </c>
      <c r="H37" s="8">
        <v>0</v>
      </c>
      <c r="I37" s="27">
        <v>4560.45</v>
      </c>
      <c r="J37" s="27">
        <f t="shared" si="1"/>
        <v>1705.77</v>
      </c>
      <c r="K37" s="28">
        <v>2854.68</v>
      </c>
      <c r="L37" s="9"/>
      <c r="M37" s="10"/>
      <c r="N37" s="10"/>
    </row>
    <row r="38" spans="2:14" x14ac:dyDescent="0.25">
      <c r="B38" s="7" t="s">
        <v>50</v>
      </c>
      <c r="C38" s="7" t="str">
        <f t="shared" si="0"/>
        <v>064.xxx.xxx-54</v>
      </c>
      <c r="D38" s="18" t="s">
        <v>162</v>
      </c>
      <c r="E38" s="18" t="s">
        <v>120</v>
      </c>
      <c r="F38" s="13">
        <v>45483</v>
      </c>
      <c r="G38" s="12">
        <v>0</v>
      </c>
      <c r="H38" s="8">
        <v>0</v>
      </c>
      <c r="I38" s="27">
        <v>3373.0199999999995</v>
      </c>
      <c r="J38" s="27">
        <f t="shared" si="1"/>
        <v>1301.7799999999997</v>
      </c>
      <c r="K38" s="28">
        <v>2071.2399999999998</v>
      </c>
      <c r="L38" s="9"/>
      <c r="M38" s="10"/>
      <c r="N38" s="10"/>
    </row>
    <row r="39" spans="2:14" x14ac:dyDescent="0.25">
      <c r="B39" s="7" t="s">
        <v>51</v>
      </c>
      <c r="C39" s="7" t="str">
        <f t="shared" si="0"/>
        <v>044.xxx.xxx-41</v>
      </c>
      <c r="D39" s="18" t="s">
        <v>163</v>
      </c>
      <c r="E39" s="18" t="s">
        <v>15</v>
      </c>
      <c r="F39" s="13">
        <v>45483</v>
      </c>
      <c r="G39" s="12">
        <v>0</v>
      </c>
      <c r="H39" s="8">
        <v>0</v>
      </c>
      <c r="I39" s="27">
        <v>2122.4299999999998</v>
      </c>
      <c r="J39" s="27">
        <f t="shared" si="1"/>
        <v>696.54999999999973</v>
      </c>
      <c r="K39" s="28">
        <v>1425.88</v>
      </c>
      <c r="L39" s="9"/>
      <c r="M39" s="10"/>
      <c r="N39" s="10"/>
    </row>
    <row r="40" spans="2:14" x14ac:dyDescent="0.25">
      <c r="B40" s="7" t="s">
        <v>52</v>
      </c>
      <c r="C40" s="7" t="str">
        <f t="shared" si="0"/>
        <v>058.xxx.xxx-08</v>
      </c>
      <c r="D40" s="18" t="s">
        <v>164</v>
      </c>
      <c r="E40" s="18" t="s">
        <v>24</v>
      </c>
      <c r="F40" s="13">
        <v>45483</v>
      </c>
      <c r="G40" s="12">
        <v>0</v>
      </c>
      <c r="H40" s="8">
        <v>0</v>
      </c>
      <c r="I40" s="27">
        <v>2122.4299999999998</v>
      </c>
      <c r="J40" s="27">
        <f t="shared" si="1"/>
        <v>156.57999999999993</v>
      </c>
      <c r="K40" s="28">
        <v>1965.85</v>
      </c>
      <c r="L40" s="9"/>
      <c r="M40" s="10"/>
      <c r="N40" s="10"/>
    </row>
    <row r="41" spans="2:14" x14ac:dyDescent="0.25">
      <c r="B41" s="7" t="s">
        <v>53</v>
      </c>
      <c r="C41" s="7" t="str">
        <f t="shared" si="0"/>
        <v>047.xxx.xxx-60</v>
      </c>
      <c r="D41" s="18" t="s">
        <v>165</v>
      </c>
      <c r="E41" s="18" t="s">
        <v>121</v>
      </c>
      <c r="F41" s="13">
        <v>45483</v>
      </c>
      <c r="G41" s="12">
        <v>0</v>
      </c>
      <c r="H41" s="8">
        <v>0</v>
      </c>
      <c r="I41" s="27">
        <v>4087.38</v>
      </c>
      <c r="J41" s="27">
        <f t="shared" si="1"/>
        <v>752.07000000000016</v>
      </c>
      <c r="K41" s="28">
        <v>3335.31</v>
      </c>
      <c r="L41" s="9"/>
      <c r="M41" s="10"/>
      <c r="N41" s="10"/>
    </row>
    <row r="42" spans="2:14" x14ac:dyDescent="0.25">
      <c r="B42" s="7" t="s">
        <v>54</v>
      </c>
      <c r="C42" s="7" t="str">
        <f t="shared" si="0"/>
        <v>971.xxx.xxx-72</v>
      </c>
      <c r="D42" s="18" t="s">
        <v>166</v>
      </c>
      <c r="E42" s="18" t="s">
        <v>113</v>
      </c>
      <c r="F42" s="13">
        <v>45483</v>
      </c>
      <c r="G42" s="12">
        <v>0</v>
      </c>
      <c r="H42" s="8">
        <v>0</v>
      </c>
      <c r="I42" s="27">
        <v>3770.45</v>
      </c>
      <c r="J42" s="27">
        <f t="shared" si="1"/>
        <v>326.48999999999978</v>
      </c>
      <c r="K42" s="28">
        <v>3443.96</v>
      </c>
      <c r="L42" s="9"/>
      <c r="M42" s="10"/>
    </row>
    <row r="43" spans="2:14" x14ac:dyDescent="0.25">
      <c r="B43" s="7" t="s">
        <v>55</v>
      </c>
      <c r="C43" s="7" t="str">
        <f t="shared" si="0"/>
        <v>832.xxx.xxx-25</v>
      </c>
      <c r="D43" s="18" t="s">
        <v>167</v>
      </c>
      <c r="E43" s="18" t="s">
        <v>24</v>
      </c>
      <c r="F43" s="13">
        <v>45484</v>
      </c>
      <c r="G43" s="12">
        <v>0</v>
      </c>
      <c r="H43" s="8">
        <v>0</v>
      </c>
      <c r="I43" s="27">
        <v>2122.4299999999998</v>
      </c>
      <c r="J43" s="27">
        <f t="shared" si="1"/>
        <v>156.57999999999993</v>
      </c>
      <c r="K43" s="28">
        <v>1965.85</v>
      </c>
      <c r="L43" s="9"/>
      <c r="M43" s="10"/>
      <c r="N43" s="10"/>
    </row>
    <row r="44" spans="2:14" x14ac:dyDescent="0.25">
      <c r="B44" s="7" t="s">
        <v>56</v>
      </c>
      <c r="C44" s="7" t="str">
        <f t="shared" si="0"/>
        <v>069.xxx.xxx-33</v>
      </c>
      <c r="D44" s="18" t="s">
        <v>168</v>
      </c>
      <c r="E44" s="18" t="s">
        <v>35</v>
      </c>
      <c r="F44" s="13">
        <v>45523</v>
      </c>
      <c r="G44" s="12">
        <v>430.87</v>
      </c>
      <c r="H44" s="8">
        <v>0</v>
      </c>
      <c r="I44" s="27">
        <v>8198.61</v>
      </c>
      <c r="J44" s="27">
        <f t="shared" si="1"/>
        <v>3213.3300000000008</v>
      </c>
      <c r="K44" s="28">
        <v>4985.28</v>
      </c>
      <c r="L44" s="9"/>
      <c r="M44" s="10"/>
      <c r="N44" s="10"/>
    </row>
    <row r="45" spans="2:14" x14ac:dyDescent="0.25">
      <c r="B45" s="7" t="s">
        <v>57</v>
      </c>
      <c r="C45" s="7" t="str">
        <f t="shared" si="0"/>
        <v>047.xxx.xxx-00</v>
      </c>
      <c r="D45" s="18" t="s">
        <v>169</v>
      </c>
      <c r="E45" s="18" t="s">
        <v>35</v>
      </c>
      <c r="F45" s="13">
        <v>45558</v>
      </c>
      <c r="G45" s="12">
        <v>0</v>
      </c>
      <c r="H45" s="8">
        <v>0</v>
      </c>
      <c r="I45" s="27">
        <v>6788.18</v>
      </c>
      <c r="J45" s="27">
        <f t="shared" si="1"/>
        <v>1375.6800000000003</v>
      </c>
      <c r="K45" s="28">
        <v>5412.5</v>
      </c>
      <c r="L45" s="9"/>
      <c r="M45" s="10"/>
      <c r="N45" s="10"/>
    </row>
    <row r="46" spans="2:14" x14ac:dyDescent="0.25">
      <c r="B46" s="7" t="s">
        <v>58</v>
      </c>
      <c r="C46" s="7" t="str">
        <f t="shared" si="0"/>
        <v>718.xxx.xxx-91</v>
      </c>
      <c r="D46" s="18" t="s">
        <v>170</v>
      </c>
      <c r="E46" s="18" t="s">
        <v>122</v>
      </c>
      <c r="F46" s="13">
        <v>45600</v>
      </c>
      <c r="G46" s="12">
        <v>0</v>
      </c>
      <c r="H46" s="8">
        <v>0</v>
      </c>
      <c r="I46" s="27">
        <v>19841.5</v>
      </c>
      <c r="J46" s="27">
        <f t="shared" si="1"/>
        <v>7118.48</v>
      </c>
      <c r="K46" s="28">
        <v>12723.02</v>
      </c>
      <c r="L46" s="9"/>
      <c r="M46" s="10"/>
      <c r="N46" s="10"/>
    </row>
    <row r="47" spans="2:14" x14ac:dyDescent="0.25">
      <c r="B47" s="7" t="s">
        <v>59</v>
      </c>
      <c r="C47" s="7" t="str">
        <f t="shared" si="0"/>
        <v>077.xxx.xxx-19</v>
      </c>
      <c r="D47" s="18" t="s">
        <v>171</v>
      </c>
      <c r="E47" s="18" t="s">
        <v>123</v>
      </c>
      <c r="F47" s="13">
        <v>45600</v>
      </c>
      <c r="G47" s="12">
        <v>0</v>
      </c>
      <c r="H47" s="8">
        <v>0</v>
      </c>
      <c r="I47" s="27">
        <v>3771.33</v>
      </c>
      <c r="J47" s="27">
        <f t="shared" si="1"/>
        <v>319.36999999999989</v>
      </c>
      <c r="K47" s="28">
        <v>3451.96</v>
      </c>
      <c r="L47" s="9"/>
      <c r="M47" s="10"/>
      <c r="N47" s="10"/>
    </row>
    <row r="48" spans="2:14" x14ac:dyDescent="0.25">
      <c r="B48" s="7" t="s">
        <v>60</v>
      </c>
      <c r="C48" s="7" t="str">
        <f t="shared" si="0"/>
        <v>020.xxx.xxx-60</v>
      </c>
      <c r="D48" s="18" t="s">
        <v>172</v>
      </c>
      <c r="E48" s="18" t="s">
        <v>113</v>
      </c>
      <c r="F48" s="13">
        <v>45600</v>
      </c>
      <c r="G48" s="12">
        <v>0</v>
      </c>
      <c r="H48" s="8">
        <v>0</v>
      </c>
      <c r="I48" s="27">
        <v>3770.7</v>
      </c>
      <c r="J48" s="27">
        <f t="shared" si="1"/>
        <v>998.54</v>
      </c>
      <c r="K48" s="28">
        <v>2772.16</v>
      </c>
      <c r="L48" s="9"/>
      <c r="M48" s="10"/>
      <c r="N48" s="10"/>
    </row>
    <row r="49" spans="2:15" x14ac:dyDescent="0.25">
      <c r="B49" s="7" t="s">
        <v>61</v>
      </c>
      <c r="C49" s="7" t="str">
        <f t="shared" si="0"/>
        <v>598.xxx.xxx-72</v>
      </c>
      <c r="D49" s="18" t="s">
        <v>173</v>
      </c>
      <c r="E49" s="18" t="s">
        <v>62</v>
      </c>
      <c r="F49" s="13">
        <v>45607</v>
      </c>
      <c r="G49" s="12">
        <v>0</v>
      </c>
      <c r="H49" s="8">
        <v>0</v>
      </c>
      <c r="I49" s="27">
        <v>3864.87</v>
      </c>
      <c r="J49" s="27">
        <f t="shared" si="1"/>
        <v>1360.5</v>
      </c>
      <c r="K49" s="28">
        <v>2504.37</v>
      </c>
      <c r="L49" s="9"/>
      <c r="M49" s="10"/>
      <c r="N49" s="10"/>
    </row>
    <row r="50" spans="2:15" s="11" customFormat="1" x14ac:dyDescent="0.25">
      <c r="B50" s="7" t="s">
        <v>63</v>
      </c>
      <c r="C50" s="7" t="str">
        <f t="shared" si="0"/>
        <v>077.xxx.xxx-10</v>
      </c>
      <c r="D50" s="18" t="s">
        <v>174</v>
      </c>
      <c r="E50" s="18" t="s">
        <v>113</v>
      </c>
      <c r="F50" s="13">
        <v>45642</v>
      </c>
      <c r="G50" s="12">
        <v>0</v>
      </c>
      <c r="H50" s="8">
        <v>0</v>
      </c>
      <c r="I50" s="27">
        <v>3155.17</v>
      </c>
      <c r="J50" s="27">
        <f t="shared" si="1"/>
        <v>253.96000000000004</v>
      </c>
      <c r="K50" s="28">
        <v>2901.21</v>
      </c>
      <c r="L50" s="9"/>
      <c r="M50" s="10"/>
      <c r="N50" s="10"/>
      <c r="O50" s="3"/>
    </row>
    <row r="51" spans="2:15" s="11" customFormat="1" x14ac:dyDescent="0.25">
      <c r="B51" s="7" t="s">
        <v>64</v>
      </c>
      <c r="C51" s="7" t="str">
        <f t="shared" si="0"/>
        <v>001.xxx.xxx-80</v>
      </c>
      <c r="D51" s="18" t="s">
        <v>175</v>
      </c>
      <c r="E51" s="18" t="s">
        <v>113</v>
      </c>
      <c r="F51" s="13">
        <v>45670</v>
      </c>
      <c r="G51" s="12">
        <v>0</v>
      </c>
      <c r="H51" s="8">
        <v>0</v>
      </c>
      <c r="I51" s="27">
        <v>3714.1000000000004</v>
      </c>
      <c r="J51" s="27">
        <f t="shared" si="1"/>
        <v>326.49000000000024</v>
      </c>
      <c r="K51" s="28">
        <v>3387.61</v>
      </c>
      <c r="L51" s="9"/>
      <c r="M51" s="10"/>
      <c r="N51" s="10"/>
      <c r="O51" s="3"/>
    </row>
    <row r="52" spans="2:15" x14ac:dyDescent="0.25">
      <c r="B52" s="7" t="s">
        <v>65</v>
      </c>
      <c r="C52" s="7" t="str">
        <f t="shared" si="0"/>
        <v>060.xxx.xxx-95</v>
      </c>
      <c r="D52" s="18" t="s">
        <v>176</v>
      </c>
      <c r="E52" s="18" t="s">
        <v>109</v>
      </c>
      <c r="F52" s="13">
        <v>45677</v>
      </c>
      <c r="G52" s="12">
        <v>0</v>
      </c>
      <c r="H52" s="8">
        <v>0</v>
      </c>
      <c r="I52" s="27">
        <v>7220.0599999999995</v>
      </c>
      <c r="J52" s="27">
        <f t="shared" si="1"/>
        <v>2654.1499999999996</v>
      </c>
      <c r="K52" s="28">
        <v>4565.91</v>
      </c>
      <c r="L52" s="9"/>
      <c r="M52" s="10"/>
      <c r="N52" s="10"/>
    </row>
    <row r="53" spans="2:15" x14ac:dyDescent="0.25">
      <c r="B53" s="7" t="s">
        <v>66</v>
      </c>
      <c r="C53" s="7" t="str">
        <f t="shared" si="0"/>
        <v>060.xxx.xxx-01</v>
      </c>
      <c r="D53" s="18" t="s">
        <v>177</v>
      </c>
      <c r="E53" s="18" t="s">
        <v>29</v>
      </c>
      <c r="F53" s="13">
        <v>45677</v>
      </c>
      <c r="G53" s="12">
        <v>1811.25</v>
      </c>
      <c r="H53" s="8">
        <v>0</v>
      </c>
      <c r="I53" s="27">
        <v>6765.15</v>
      </c>
      <c r="J53" s="27">
        <f t="shared" si="1"/>
        <v>4261.9399999999996</v>
      </c>
      <c r="K53" s="28">
        <v>2503.21</v>
      </c>
      <c r="L53" s="9"/>
      <c r="M53" s="10"/>
      <c r="N53" s="10"/>
    </row>
    <row r="54" spans="2:15" x14ac:dyDescent="0.25">
      <c r="B54" s="7" t="s">
        <v>67</v>
      </c>
      <c r="C54" s="7" t="str">
        <f t="shared" si="0"/>
        <v>011.xxx.xxx-10</v>
      </c>
      <c r="D54" s="18" t="s">
        <v>178</v>
      </c>
      <c r="E54" s="18" t="s">
        <v>118</v>
      </c>
      <c r="F54" s="13">
        <v>45677</v>
      </c>
      <c r="G54" s="12">
        <v>0</v>
      </c>
      <c r="H54" s="8">
        <v>0</v>
      </c>
      <c r="I54" s="27">
        <v>2191.42</v>
      </c>
      <c r="J54" s="27">
        <f t="shared" si="1"/>
        <v>536.52</v>
      </c>
      <c r="K54" s="28">
        <v>1654.9</v>
      </c>
      <c r="L54" s="9"/>
      <c r="M54" s="10"/>
      <c r="N54" s="10"/>
    </row>
    <row r="55" spans="2:15" x14ac:dyDescent="0.25">
      <c r="B55" s="7" t="s">
        <v>68</v>
      </c>
      <c r="C55" s="7" t="str">
        <f t="shared" si="0"/>
        <v>064.xxx.xxx-93</v>
      </c>
      <c r="D55" s="18" t="s">
        <v>179</v>
      </c>
      <c r="E55" s="18" t="s">
        <v>124</v>
      </c>
      <c r="F55" s="13">
        <v>45698</v>
      </c>
      <c r="G55" s="12">
        <v>0</v>
      </c>
      <c r="H55" s="8">
        <v>0</v>
      </c>
      <c r="I55" s="27">
        <v>6857.12</v>
      </c>
      <c r="J55" s="27">
        <f t="shared" si="1"/>
        <v>1956.4099999999999</v>
      </c>
      <c r="K55" s="28">
        <v>4900.71</v>
      </c>
      <c r="L55" s="9"/>
    </row>
    <row r="56" spans="2:15" x14ac:dyDescent="0.25">
      <c r="B56" s="7" t="s">
        <v>69</v>
      </c>
      <c r="C56" s="7" t="str">
        <f t="shared" si="0"/>
        <v>044.xxx.xxx-27</v>
      </c>
      <c r="D56" s="18" t="s">
        <v>180</v>
      </c>
      <c r="E56" s="18" t="s">
        <v>117</v>
      </c>
      <c r="F56" s="13">
        <v>45705</v>
      </c>
      <c r="G56" s="12">
        <v>0</v>
      </c>
      <c r="H56" s="8">
        <v>0</v>
      </c>
      <c r="I56" s="27">
        <v>4064.2</v>
      </c>
      <c r="J56" s="27">
        <f t="shared" si="1"/>
        <v>376.28999999999996</v>
      </c>
      <c r="K56" s="28">
        <v>3687.91</v>
      </c>
      <c r="L56" s="9"/>
      <c r="M56" s="10"/>
      <c r="N56" s="10"/>
    </row>
    <row r="57" spans="2:15" x14ac:dyDescent="0.25">
      <c r="B57" s="7" t="s">
        <v>70</v>
      </c>
      <c r="C57" s="7" t="str">
        <f t="shared" si="0"/>
        <v>051.xxx.xxx-86</v>
      </c>
      <c r="D57" s="18" t="s">
        <v>181</v>
      </c>
      <c r="E57" s="18" t="s">
        <v>103</v>
      </c>
      <c r="F57" s="13">
        <v>45719</v>
      </c>
      <c r="G57" s="12">
        <v>0</v>
      </c>
      <c r="H57" s="8">
        <v>0</v>
      </c>
      <c r="I57" s="27">
        <v>2191.42</v>
      </c>
      <c r="J57" s="27">
        <f t="shared" si="1"/>
        <v>831.7</v>
      </c>
      <c r="K57" s="28">
        <v>1359.72</v>
      </c>
      <c r="L57" s="9"/>
      <c r="M57" s="10"/>
      <c r="N57" s="10"/>
    </row>
    <row r="58" spans="2:15" x14ac:dyDescent="0.25">
      <c r="B58" s="7" t="s">
        <v>72</v>
      </c>
      <c r="C58" s="7" t="str">
        <f t="shared" si="0"/>
        <v>015.xxx.xxx-05</v>
      </c>
      <c r="D58" s="18" t="s">
        <v>182</v>
      </c>
      <c r="E58" s="18" t="s">
        <v>125</v>
      </c>
      <c r="F58" s="13">
        <v>45782</v>
      </c>
      <c r="G58" s="12">
        <v>0</v>
      </c>
      <c r="H58" s="8">
        <v>0</v>
      </c>
      <c r="I58" s="27">
        <v>3247.3799999999997</v>
      </c>
      <c r="J58" s="27">
        <f t="shared" si="1"/>
        <v>635.65999999999985</v>
      </c>
      <c r="K58" s="28">
        <v>2611.7199999999998</v>
      </c>
      <c r="L58" s="9"/>
      <c r="M58" s="10"/>
      <c r="N58" s="10"/>
    </row>
    <row r="59" spans="2:15" x14ac:dyDescent="0.25">
      <c r="B59" s="7" t="s">
        <v>73</v>
      </c>
      <c r="C59" s="7" t="str">
        <f t="shared" si="0"/>
        <v>063.xxx.xxx-58</v>
      </c>
      <c r="D59" s="18" t="s">
        <v>183</v>
      </c>
      <c r="E59" s="18" t="s">
        <v>113</v>
      </c>
      <c r="F59" s="13">
        <v>45803</v>
      </c>
      <c r="G59" s="12">
        <v>0</v>
      </c>
      <c r="H59" s="8">
        <v>0</v>
      </c>
      <c r="I59" s="27">
        <v>3769.95</v>
      </c>
      <c r="J59" s="27">
        <f t="shared" si="1"/>
        <v>1384.48</v>
      </c>
      <c r="K59" s="28">
        <v>2385.4699999999998</v>
      </c>
      <c r="L59" s="9"/>
      <c r="M59" s="10"/>
      <c r="N59" s="10"/>
    </row>
    <row r="60" spans="2:15" x14ac:dyDescent="0.25">
      <c r="B60" s="7" t="s">
        <v>74</v>
      </c>
      <c r="C60" s="7" t="str">
        <f t="shared" si="0"/>
        <v>046.xxx.xxx-40</v>
      </c>
      <c r="D60" s="18" t="s">
        <v>184</v>
      </c>
      <c r="E60" s="18" t="s">
        <v>113</v>
      </c>
      <c r="F60" s="13">
        <v>45803</v>
      </c>
      <c r="G60" s="17">
        <v>0</v>
      </c>
      <c r="H60" s="8">
        <v>0</v>
      </c>
      <c r="I60" s="27">
        <v>3155.9300000000003</v>
      </c>
      <c r="J60" s="27">
        <f t="shared" si="1"/>
        <v>1117.4900000000002</v>
      </c>
      <c r="K60" s="28">
        <v>2038.44</v>
      </c>
      <c r="L60" s="9"/>
      <c r="M60" s="10"/>
      <c r="N60" s="10"/>
    </row>
    <row r="61" spans="2:15" x14ac:dyDescent="0.25">
      <c r="B61" s="7" t="s">
        <v>75</v>
      </c>
      <c r="C61" s="7" t="str">
        <f t="shared" si="0"/>
        <v>056.xxx.xxx-44</v>
      </c>
      <c r="D61" s="18" t="s">
        <v>185</v>
      </c>
      <c r="E61" s="18" t="s">
        <v>76</v>
      </c>
      <c r="F61" s="13">
        <v>45810</v>
      </c>
      <c r="G61" s="12">
        <v>0</v>
      </c>
      <c r="H61" s="8">
        <v>0</v>
      </c>
      <c r="I61" s="27">
        <v>6022.7400000000007</v>
      </c>
      <c r="J61" s="27">
        <f t="shared" si="1"/>
        <v>1006.5100000000011</v>
      </c>
      <c r="K61" s="28">
        <v>5016.2299999999996</v>
      </c>
      <c r="L61" s="9"/>
      <c r="M61" s="10"/>
      <c r="N61" s="10"/>
    </row>
    <row r="62" spans="2:15" x14ac:dyDescent="0.25">
      <c r="B62" s="7" t="s">
        <v>77</v>
      </c>
      <c r="C62" s="7" t="str">
        <f t="shared" si="0"/>
        <v>047.xxx.xxx-07</v>
      </c>
      <c r="D62" s="18" t="s">
        <v>186</v>
      </c>
      <c r="E62" s="18" t="s">
        <v>78</v>
      </c>
      <c r="F62" s="13">
        <v>45817</v>
      </c>
      <c r="G62" s="12">
        <v>2666.4</v>
      </c>
      <c r="H62" s="8">
        <v>0</v>
      </c>
      <c r="I62" s="27">
        <v>4700.6899999999996</v>
      </c>
      <c r="J62" s="27">
        <f t="shared" si="1"/>
        <v>4700.2999999999993</v>
      </c>
      <c r="K62" s="28">
        <v>0.39</v>
      </c>
      <c r="L62" s="9"/>
      <c r="M62" s="10"/>
      <c r="N62" s="10"/>
    </row>
    <row r="63" spans="2:15" x14ac:dyDescent="0.25">
      <c r="B63" s="7" t="s">
        <v>79</v>
      </c>
      <c r="C63" s="7" t="str">
        <f t="shared" si="0"/>
        <v>040.xxx.xxx-09</v>
      </c>
      <c r="D63" s="18" t="s">
        <v>187</v>
      </c>
      <c r="E63" s="18" t="s">
        <v>113</v>
      </c>
      <c r="F63" s="13">
        <v>45817</v>
      </c>
      <c r="G63" s="12">
        <v>0</v>
      </c>
      <c r="H63" s="8">
        <v>0</v>
      </c>
      <c r="I63" s="27">
        <v>3771.1899999999996</v>
      </c>
      <c r="J63" s="27">
        <f t="shared" si="1"/>
        <v>326.48999999999978</v>
      </c>
      <c r="K63" s="28">
        <v>3444.7</v>
      </c>
      <c r="L63" s="9"/>
      <c r="M63" s="10"/>
      <c r="N63" s="10"/>
    </row>
    <row r="64" spans="2:15" x14ac:dyDescent="0.25">
      <c r="B64" s="7" t="s">
        <v>80</v>
      </c>
      <c r="C64" s="7" t="str">
        <f t="shared" si="0"/>
        <v>090.xxx.xxx-86</v>
      </c>
      <c r="D64" s="18" t="s">
        <v>188</v>
      </c>
      <c r="E64" s="18" t="s">
        <v>81</v>
      </c>
      <c r="F64" s="13">
        <v>45845</v>
      </c>
      <c r="G64" s="12">
        <v>1208.56</v>
      </c>
      <c r="H64" s="8">
        <v>0</v>
      </c>
      <c r="I64" s="27">
        <v>4338.78</v>
      </c>
      <c r="J64" s="27">
        <f t="shared" si="1"/>
        <v>4338.78</v>
      </c>
      <c r="K64" s="28">
        <v>0</v>
      </c>
      <c r="L64" s="9"/>
      <c r="M64" s="10"/>
      <c r="N64" s="10"/>
    </row>
    <row r="65" spans="2:14" x14ac:dyDescent="0.25">
      <c r="B65" s="7" t="s">
        <v>82</v>
      </c>
      <c r="C65" s="7" t="str">
        <f t="shared" si="0"/>
        <v>083.xxx.xxx-63</v>
      </c>
      <c r="D65" s="18" t="s">
        <v>189</v>
      </c>
      <c r="E65" s="18" t="s">
        <v>81</v>
      </c>
      <c r="F65" s="13">
        <v>45845</v>
      </c>
      <c r="G65" s="12">
        <v>1214.9099999999999</v>
      </c>
      <c r="H65" s="8">
        <v>0</v>
      </c>
      <c r="I65" s="27">
        <v>4843.17</v>
      </c>
      <c r="J65" s="27">
        <f t="shared" si="1"/>
        <v>4843.17</v>
      </c>
      <c r="K65" s="28">
        <v>0</v>
      </c>
      <c r="L65" s="9"/>
      <c r="M65" s="10"/>
      <c r="N65" s="10"/>
    </row>
    <row r="66" spans="2:14" x14ac:dyDescent="0.25">
      <c r="B66" s="7" t="s">
        <v>83</v>
      </c>
      <c r="C66" s="7" t="str">
        <f t="shared" si="0"/>
        <v>853.xxx.xxx-34</v>
      </c>
      <c r="D66" s="18" t="s">
        <v>190</v>
      </c>
      <c r="E66" s="18" t="s">
        <v>126</v>
      </c>
      <c r="F66" s="13">
        <v>45845</v>
      </c>
      <c r="G66" s="12">
        <v>0</v>
      </c>
      <c r="H66" s="8">
        <v>0</v>
      </c>
      <c r="I66" s="27">
        <v>3126.45</v>
      </c>
      <c r="J66" s="27">
        <f t="shared" si="1"/>
        <v>242.57999999999993</v>
      </c>
      <c r="K66" s="28">
        <v>2883.87</v>
      </c>
      <c r="L66" s="9"/>
      <c r="M66" s="10"/>
      <c r="N66" s="10"/>
    </row>
    <row r="67" spans="2:14" x14ac:dyDescent="0.25">
      <c r="B67" s="7" t="s">
        <v>84</v>
      </c>
      <c r="C67" s="7" t="str">
        <f t="shared" si="0"/>
        <v>052.xxx.xxx-43</v>
      </c>
      <c r="D67" s="18" t="s">
        <v>191</v>
      </c>
      <c r="E67" s="18" t="s">
        <v>121</v>
      </c>
      <c r="F67" s="13">
        <v>45845</v>
      </c>
      <c r="G67" s="12">
        <v>1505.27</v>
      </c>
      <c r="H67" s="8">
        <v>0</v>
      </c>
      <c r="I67" s="27">
        <v>4066.14</v>
      </c>
      <c r="J67" s="27">
        <f t="shared" si="1"/>
        <v>2515.2399999999998</v>
      </c>
      <c r="K67" s="28">
        <v>1550.9</v>
      </c>
      <c r="L67" s="9"/>
      <c r="M67" s="10"/>
      <c r="N67" s="10"/>
    </row>
    <row r="68" spans="2:14" x14ac:dyDescent="0.25">
      <c r="B68" s="7" t="s">
        <v>85</v>
      </c>
      <c r="C68" s="7" t="str">
        <f t="shared" si="0"/>
        <v>049.xxx.xxx-27</v>
      </c>
      <c r="D68" s="18" t="s">
        <v>192</v>
      </c>
      <c r="E68" s="18" t="s">
        <v>15</v>
      </c>
      <c r="F68" s="13">
        <v>45845</v>
      </c>
      <c r="G68" s="12">
        <v>61.5</v>
      </c>
      <c r="H68" s="8">
        <v>0</v>
      </c>
      <c r="I68" s="27">
        <v>2233.3399999999997</v>
      </c>
      <c r="J68" s="27">
        <f>IF(OR(I68="",K68=""),"",I68-K68)</f>
        <v>789.47999999999979</v>
      </c>
      <c r="K68" s="28">
        <v>1443.86</v>
      </c>
      <c r="L68" s="9"/>
      <c r="M68" s="10"/>
      <c r="N68" s="10"/>
    </row>
    <row r="69" spans="2:14" x14ac:dyDescent="0.25">
      <c r="B69" s="7" t="s">
        <v>86</v>
      </c>
      <c r="C69" s="7" t="str">
        <f t="shared" si="0"/>
        <v>023.xxx.xxx-06</v>
      </c>
      <c r="D69" s="18" t="s">
        <v>193</v>
      </c>
      <c r="E69" s="18" t="s">
        <v>127</v>
      </c>
      <c r="F69" s="13">
        <v>45845</v>
      </c>
      <c r="G69" s="12">
        <v>1348.4499999999998</v>
      </c>
      <c r="H69" s="8">
        <v>0</v>
      </c>
      <c r="I69" s="27">
        <v>6862.5099999999993</v>
      </c>
      <c r="J69" s="27">
        <f t="shared" si="1"/>
        <v>3871.9999999999991</v>
      </c>
      <c r="K69" s="28">
        <v>2990.51</v>
      </c>
      <c r="L69" s="9"/>
      <c r="M69" s="10"/>
      <c r="N69" s="10"/>
    </row>
    <row r="70" spans="2:14" x14ac:dyDescent="0.25">
      <c r="B70" s="7" t="s">
        <v>87</v>
      </c>
      <c r="C70" s="7" t="str">
        <f t="shared" si="0"/>
        <v>476.xxx.xxx-00</v>
      </c>
      <c r="D70" s="18" t="s">
        <v>194</v>
      </c>
      <c r="E70" s="18" t="s">
        <v>113</v>
      </c>
      <c r="F70" s="13">
        <v>45943</v>
      </c>
      <c r="G70" s="12">
        <v>0</v>
      </c>
      <c r="H70" s="8">
        <v>0</v>
      </c>
      <c r="I70" s="27">
        <v>3156.32</v>
      </c>
      <c r="J70" s="27">
        <f t="shared" si="1"/>
        <v>253.94000000000005</v>
      </c>
      <c r="K70" s="28">
        <v>2902.38</v>
      </c>
      <c r="L70" s="9"/>
      <c r="M70" s="10"/>
      <c r="N70" s="10"/>
    </row>
    <row r="71" spans="2:14" x14ac:dyDescent="0.25">
      <c r="B71" s="7" t="s">
        <v>88</v>
      </c>
      <c r="C71" s="7" t="str">
        <f t="shared" ref="C71:C92" si="2">LEFT(D71,4)&amp;"xxx.xxx-"&amp;RIGHT(D71,2)</f>
        <v>053.xxx.xxx-06</v>
      </c>
      <c r="D71" s="18" t="s">
        <v>195</v>
      </c>
      <c r="E71" s="18" t="s">
        <v>113</v>
      </c>
      <c r="F71" s="13">
        <v>45964</v>
      </c>
      <c r="G71" s="12">
        <v>0</v>
      </c>
      <c r="H71" s="8">
        <v>0</v>
      </c>
      <c r="I71" s="27">
        <v>3159.36</v>
      </c>
      <c r="J71" s="27">
        <f t="shared" ref="J71:J92" si="3">IF(OR(I71="",K71=""),"",I71-K71)</f>
        <v>253.94000000000005</v>
      </c>
      <c r="K71" s="28">
        <v>2905.42</v>
      </c>
      <c r="L71" s="9"/>
      <c r="M71" s="10"/>
      <c r="N71" s="10"/>
    </row>
    <row r="72" spans="2:14" x14ac:dyDescent="0.25">
      <c r="B72" s="7" t="s">
        <v>89</v>
      </c>
      <c r="C72" s="7" t="str">
        <f t="shared" si="2"/>
        <v>622.xxx.xxx-91</v>
      </c>
      <c r="D72" s="18" t="s">
        <v>196</v>
      </c>
      <c r="E72" s="18" t="s">
        <v>113</v>
      </c>
      <c r="F72" s="13">
        <v>45964</v>
      </c>
      <c r="G72" s="12">
        <v>0</v>
      </c>
      <c r="H72" s="8">
        <v>0</v>
      </c>
      <c r="I72" s="27">
        <v>3155.05</v>
      </c>
      <c r="J72" s="27">
        <f t="shared" si="3"/>
        <v>253.94000000000005</v>
      </c>
      <c r="K72" s="28">
        <v>2901.11</v>
      </c>
      <c r="L72" s="9"/>
      <c r="M72" s="10"/>
    </row>
    <row r="73" spans="2:14" x14ac:dyDescent="0.25">
      <c r="B73" s="7" t="s">
        <v>90</v>
      </c>
      <c r="C73" s="7" t="str">
        <f t="shared" si="2"/>
        <v>914.xxx.xxx-15</v>
      </c>
      <c r="D73" s="18" t="s">
        <v>197</v>
      </c>
      <c r="E73" s="18" t="s">
        <v>113</v>
      </c>
      <c r="F73" s="13">
        <v>45964</v>
      </c>
      <c r="G73" s="12">
        <v>0</v>
      </c>
      <c r="H73" s="8">
        <v>0</v>
      </c>
      <c r="I73" s="27">
        <v>3155.8100000000004</v>
      </c>
      <c r="J73" s="27">
        <f t="shared" si="3"/>
        <v>253.94000000000051</v>
      </c>
      <c r="K73" s="28">
        <v>2901.87</v>
      </c>
      <c r="L73" s="9"/>
      <c r="M73" s="10"/>
    </row>
    <row r="74" spans="2:14" x14ac:dyDescent="0.25">
      <c r="B74" s="7" t="s">
        <v>91</v>
      </c>
      <c r="C74" s="7" t="str">
        <f t="shared" si="2"/>
        <v>059.xxx.xxx-76</v>
      </c>
      <c r="D74" s="18" t="s">
        <v>198</v>
      </c>
      <c r="E74" s="18" t="s">
        <v>29</v>
      </c>
      <c r="F74" s="13">
        <v>45964</v>
      </c>
      <c r="G74" s="12">
        <v>0</v>
      </c>
      <c r="H74" s="8">
        <v>0</v>
      </c>
      <c r="I74" s="27">
        <v>5075.93</v>
      </c>
      <c r="J74" s="27">
        <f t="shared" si="3"/>
        <v>538.45000000000073</v>
      </c>
      <c r="K74" s="28">
        <v>4537.4799999999996</v>
      </c>
      <c r="L74" s="9"/>
      <c r="M74" s="10"/>
      <c r="N74" s="10"/>
    </row>
    <row r="75" spans="2:14" x14ac:dyDescent="0.25">
      <c r="B75" s="7" t="s">
        <v>92</v>
      </c>
      <c r="C75" s="7" t="str">
        <f t="shared" si="2"/>
        <v>065.xxx.xxx-37</v>
      </c>
      <c r="D75" s="18" t="s">
        <v>199</v>
      </c>
      <c r="E75" s="18" t="s">
        <v>123</v>
      </c>
      <c r="F75" s="13">
        <v>45992</v>
      </c>
      <c r="G75" s="12">
        <v>0</v>
      </c>
      <c r="H75" s="8">
        <v>0</v>
      </c>
      <c r="I75" s="27">
        <v>3227.0499999999997</v>
      </c>
      <c r="J75" s="27">
        <f t="shared" si="3"/>
        <v>254.05999999999995</v>
      </c>
      <c r="K75" s="28">
        <v>2972.99</v>
      </c>
      <c r="L75" s="9"/>
      <c r="M75" s="10"/>
      <c r="N75" s="10"/>
    </row>
    <row r="76" spans="2:14" x14ac:dyDescent="0.25">
      <c r="B76" s="7" t="s">
        <v>93</v>
      </c>
      <c r="C76" s="7" t="str">
        <f t="shared" si="2"/>
        <v>721.xxx.xxx-59</v>
      </c>
      <c r="D76" s="18" t="s">
        <v>200</v>
      </c>
      <c r="E76" s="18" t="s">
        <v>94</v>
      </c>
      <c r="F76" s="13">
        <v>46076</v>
      </c>
      <c r="G76" s="12">
        <v>0</v>
      </c>
      <c r="H76" s="8">
        <v>0</v>
      </c>
      <c r="I76" s="27">
        <v>3085.8699999999994</v>
      </c>
      <c r="J76" s="27">
        <f t="shared" si="3"/>
        <v>443.02999999999929</v>
      </c>
      <c r="K76" s="28">
        <v>2642.84</v>
      </c>
      <c r="L76" s="9"/>
      <c r="M76" s="10"/>
      <c r="N76" s="10"/>
    </row>
    <row r="77" spans="2:14" x14ac:dyDescent="0.25">
      <c r="B77" s="7" t="s">
        <v>95</v>
      </c>
      <c r="C77" s="7" t="str">
        <f t="shared" si="2"/>
        <v>069.xxx.xxx-30</v>
      </c>
      <c r="D77" s="18" t="s">
        <v>201</v>
      </c>
      <c r="E77" s="18" t="s">
        <v>15</v>
      </c>
      <c r="F77" s="13">
        <v>46090</v>
      </c>
      <c r="G77" s="12">
        <v>0</v>
      </c>
      <c r="H77" s="8">
        <v>0</v>
      </c>
      <c r="I77" s="27">
        <v>2191.7000000000003</v>
      </c>
      <c r="J77" s="27">
        <f t="shared" si="3"/>
        <v>162.40000000000032</v>
      </c>
      <c r="K77" s="28">
        <v>2029.3</v>
      </c>
      <c r="L77" s="9"/>
      <c r="M77" s="10"/>
      <c r="N77" s="10"/>
    </row>
    <row r="78" spans="2:14" x14ac:dyDescent="0.25">
      <c r="B78" s="7" t="s">
        <v>96</v>
      </c>
      <c r="C78" s="7" t="str">
        <f t="shared" si="2"/>
        <v>732.xxx.xxx-04</v>
      </c>
      <c r="D78" s="18" t="s">
        <v>202</v>
      </c>
      <c r="E78" s="18" t="s">
        <v>29</v>
      </c>
      <c r="F78" s="13">
        <v>46118</v>
      </c>
      <c r="G78" s="12">
        <v>0</v>
      </c>
      <c r="H78" s="8">
        <v>0</v>
      </c>
      <c r="I78" s="27">
        <v>5074.2</v>
      </c>
      <c r="J78" s="27">
        <f t="shared" si="3"/>
        <v>511.88999999999942</v>
      </c>
      <c r="K78" s="28">
        <v>4562.3100000000004</v>
      </c>
      <c r="L78" s="9"/>
      <c r="M78" s="10"/>
      <c r="N78" s="10"/>
    </row>
    <row r="79" spans="2:14" x14ac:dyDescent="0.25">
      <c r="B79" s="7" t="s">
        <v>97</v>
      </c>
      <c r="C79" s="7" t="str">
        <f t="shared" si="2"/>
        <v>169.xxx.xxx-58</v>
      </c>
      <c r="D79" s="18" t="s">
        <v>213</v>
      </c>
      <c r="E79" s="18" t="s">
        <v>113</v>
      </c>
      <c r="F79" s="13">
        <v>46149</v>
      </c>
      <c r="G79" s="12">
        <v>0</v>
      </c>
      <c r="H79" s="8">
        <v>0</v>
      </c>
      <c r="I79" s="27">
        <v>0</v>
      </c>
      <c r="J79" s="27">
        <f t="shared" si="3"/>
        <v>0</v>
      </c>
      <c r="K79" s="28">
        <v>0</v>
      </c>
      <c r="L79" s="9"/>
      <c r="M79" s="10"/>
      <c r="N79" s="10"/>
    </row>
    <row r="80" spans="2:14" x14ac:dyDescent="0.25">
      <c r="B80" s="7" t="s">
        <v>98</v>
      </c>
      <c r="C80" s="7" t="str">
        <f t="shared" si="2"/>
        <v>044.xxx.xxx-10</v>
      </c>
      <c r="D80" s="18" t="s">
        <v>214</v>
      </c>
      <c r="E80" s="18" t="s">
        <v>113</v>
      </c>
      <c r="F80" s="13">
        <v>46153</v>
      </c>
      <c r="G80" s="12">
        <v>0</v>
      </c>
      <c r="H80" s="8">
        <v>0</v>
      </c>
      <c r="I80" s="27">
        <v>0</v>
      </c>
      <c r="J80" s="27">
        <f t="shared" si="3"/>
        <v>0</v>
      </c>
      <c r="K80" s="28">
        <v>0</v>
      </c>
      <c r="L80" s="9"/>
      <c r="M80" s="10"/>
      <c r="N80" s="10"/>
    </row>
    <row r="81" spans="2:14" x14ac:dyDescent="0.25">
      <c r="B81" s="7" t="s">
        <v>100</v>
      </c>
      <c r="C81" s="7" t="str">
        <f t="shared" si="2"/>
        <v>708.xxx.xxx-48</v>
      </c>
      <c r="D81" s="18" t="s">
        <v>203</v>
      </c>
      <c r="E81" s="18" t="s">
        <v>104</v>
      </c>
      <c r="F81" s="13">
        <v>46149</v>
      </c>
      <c r="G81" s="12">
        <v>0</v>
      </c>
      <c r="H81" s="8">
        <v>0</v>
      </c>
      <c r="I81" s="27">
        <v>3241.7499999999995</v>
      </c>
      <c r="J81" s="27">
        <f t="shared" si="3"/>
        <v>255.70999999999958</v>
      </c>
      <c r="K81" s="28">
        <v>2986.04</v>
      </c>
      <c r="L81" s="9"/>
      <c r="M81" s="10"/>
      <c r="N81" s="10"/>
    </row>
    <row r="82" spans="2:14" x14ac:dyDescent="0.25">
      <c r="B82" s="7" t="s">
        <v>101</v>
      </c>
      <c r="C82" s="7" t="str">
        <f t="shared" si="2"/>
        <v>996.xxx.xxx-34</v>
      </c>
      <c r="D82" s="18" t="s">
        <v>204</v>
      </c>
      <c r="E82" s="18" t="s">
        <v>24</v>
      </c>
      <c r="F82" s="13">
        <v>46153</v>
      </c>
      <c r="G82" s="12">
        <v>0</v>
      </c>
      <c r="H82" s="8">
        <v>0</v>
      </c>
      <c r="I82" s="27">
        <v>2193.9700000000003</v>
      </c>
      <c r="J82" s="27">
        <f t="shared" si="3"/>
        <v>390.40000000000032</v>
      </c>
      <c r="K82" s="28">
        <v>1803.57</v>
      </c>
    </row>
    <row r="83" spans="2:14" x14ac:dyDescent="0.25">
      <c r="B83" s="7" t="s">
        <v>102</v>
      </c>
      <c r="C83" s="7" t="str">
        <f t="shared" si="2"/>
        <v>056.xxx.xxx-65</v>
      </c>
      <c r="D83" s="18" t="s">
        <v>205</v>
      </c>
      <c r="E83" s="18" t="s">
        <v>71</v>
      </c>
      <c r="F83" s="13">
        <v>46153</v>
      </c>
      <c r="G83" s="12">
        <v>0</v>
      </c>
      <c r="H83" s="8">
        <v>0</v>
      </c>
      <c r="I83" s="27">
        <v>2191.42</v>
      </c>
      <c r="J83" s="27">
        <f t="shared" si="3"/>
        <v>801.24</v>
      </c>
      <c r="K83" s="28">
        <v>1390.18</v>
      </c>
    </row>
    <row r="84" spans="2:14" x14ac:dyDescent="0.25">
      <c r="B84" s="7" t="s">
        <v>105</v>
      </c>
      <c r="C84" s="7" t="str">
        <f t="shared" si="2"/>
        <v>040.xxx.xxx-56</v>
      </c>
      <c r="D84" s="18" t="s">
        <v>206</v>
      </c>
      <c r="E84" s="18" t="s">
        <v>113</v>
      </c>
      <c r="F84" s="13">
        <v>46181</v>
      </c>
      <c r="G84" s="12">
        <v>0</v>
      </c>
      <c r="H84" s="8">
        <v>0</v>
      </c>
      <c r="I84" s="27">
        <v>3155.5699999999997</v>
      </c>
      <c r="J84" s="27">
        <f t="shared" si="3"/>
        <v>253.9399999999996</v>
      </c>
      <c r="K84" s="28">
        <v>2901.63</v>
      </c>
    </row>
    <row r="85" spans="2:14" x14ac:dyDescent="0.25">
      <c r="B85" s="7" t="s">
        <v>106</v>
      </c>
      <c r="C85" s="7" t="str">
        <f t="shared" si="2"/>
        <v>049.xxx.xxx-42</v>
      </c>
      <c r="D85" s="18" t="s">
        <v>207</v>
      </c>
      <c r="E85" s="18" t="s">
        <v>113</v>
      </c>
      <c r="F85" s="13">
        <v>46181</v>
      </c>
      <c r="G85" s="12">
        <v>0</v>
      </c>
      <c r="H85" s="8">
        <v>0</v>
      </c>
      <c r="I85" s="27">
        <v>3157.09</v>
      </c>
      <c r="J85" s="27">
        <f t="shared" si="3"/>
        <v>253.94000000000005</v>
      </c>
      <c r="K85" s="28">
        <v>2903.15</v>
      </c>
    </row>
    <row r="86" spans="2:14" x14ac:dyDescent="0.25">
      <c r="B86" s="7" t="s">
        <v>107</v>
      </c>
      <c r="C86" s="7" t="str">
        <f t="shared" si="2"/>
        <v>006.xxx.xxx-36</v>
      </c>
      <c r="D86" s="18" t="s">
        <v>208</v>
      </c>
      <c r="E86" s="18" t="s">
        <v>128</v>
      </c>
      <c r="F86" s="13">
        <v>46190</v>
      </c>
      <c r="G86" s="12">
        <v>0</v>
      </c>
      <c r="H86" s="8">
        <v>0</v>
      </c>
      <c r="I86" s="27">
        <v>3246.9599999999996</v>
      </c>
      <c r="J86" s="27">
        <f t="shared" si="3"/>
        <v>255.70999999999958</v>
      </c>
      <c r="K86" s="28">
        <v>2991.25</v>
      </c>
    </row>
    <row r="87" spans="2:14" x14ac:dyDescent="0.25">
      <c r="B87" s="7" t="s">
        <v>108</v>
      </c>
      <c r="C87" s="7" t="str">
        <f t="shared" si="2"/>
        <v>130.xxx.xxx-16</v>
      </c>
      <c r="D87" s="18" t="s">
        <v>209</v>
      </c>
      <c r="E87" s="18" t="s">
        <v>129</v>
      </c>
      <c r="F87" s="13">
        <v>46195</v>
      </c>
      <c r="G87" s="12">
        <v>0</v>
      </c>
      <c r="H87" s="8">
        <v>0</v>
      </c>
      <c r="I87" s="27">
        <v>2191.71</v>
      </c>
      <c r="J87" s="27">
        <f t="shared" si="3"/>
        <v>162.40000000000009</v>
      </c>
      <c r="K87" s="28">
        <v>2029.31</v>
      </c>
    </row>
    <row r="88" spans="2:14" x14ac:dyDescent="0.25">
      <c r="B88" s="7" t="s">
        <v>110</v>
      </c>
      <c r="C88" s="7" t="str">
        <f t="shared" si="2"/>
        <v>055.xxx.xxx-10</v>
      </c>
      <c r="D88" s="18" t="s">
        <v>210</v>
      </c>
      <c r="E88" s="18" t="s">
        <v>118</v>
      </c>
      <c r="F88" s="13">
        <v>46216</v>
      </c>
      <c r="G88" s="12">
        <v>0</v>
      </c>
      <c r="H88" s="8">
        <v>0</v>
      </c>
      <c r="I88" s="27">
        <v>2191.4299999999998</v>
      </c>
      <c r="J88" s="27">
        <f t="shared" si="3"/>
        <v>162.39999999999986</v>
      </c>
      <c r="K88" s="28">
        <v>2029.03</v>
      </c>
    </row>
    <row r="89" spans="2:14" x14ac:dyDescent="0.25">
      <c r="B89" s="7" t="s">
        <v>111</v>
      </c>
      <c r="C89" s="7" t="str">
        <f t="shared" si="2"/>
        <v>709.xxx.xxx-14</v>
      </c>
      <c r="D89" s="18" t="s">
        <v>211</v>
      </c>
      <c r="E89" s="18" t="s">
        <v>118</v>
      </c>
      <c r="F89" s="13">
        <v>46223</v>
      </c>
      <c r="G89" s="12">
        <v>0</v>
      </c>
      <c r="H89" s="8"/>
      <c r="I89" s="27">
        <v>2191.4299999999998</v>
      </c>
      <c r="J89" s="27">
        <f t="shared" si="3"/>
        <v>162.39999999999986</v>
      </c>
      <c r="K89" s="28">
        <v>2029.03</v>
      </c>
    </row>
    <row r="90" spans="2:14" x14ac:dyDescent="0.25">
      <c r="B90" s="7" t="s">
        <v>112</v>
      </c>
      <c r="C90" s="7" t="str">
        <f t="shared" si="2"/>
        <v>075.xxx.xxx-42</v>
      </c>
      <c r="D90" s="18" t="s">
        <v>212</v>
      </c>
      <c r="E90" s="18" t="s">
        <v>117</v>
      </c>
      <c r="F90" s="13">
        <v>46258</v>
      </c>
      <c r="G90" s="12">
        <v>0</v>
      </c>
      <c r="H90" s="8"/>
      <c r="I90" s="27">
        <v>3464.2</v>
      </c>
      <c r="J90" s="27">
        <f t="shared" si="3"/>
        <v>304.28999999999996</v>
      </c>
      <c r="K90" s="28">
        <v>3159.91</v>
      </c>
    </row>
    <row r="91" spans="2:14" x14ac:dyDescent="0.25">
      <c r="B91" s="7" t="s">
        <v>215</v>
      </c>
      <c r="C91" s="26" t="s">
        <v>217</v>
      </c>
      <c r="D91" s="7"/>
      <c r="E91" s="18" t="s">
        <v>113</v>
      </c>
      <c r="F91" s="13">
        <v>46266</v>
      </c>
      <c r="G91" s="12">
        <v>0</v>
      </c>
      <c r="H91" s="7"/>
      <c r="I91" s="27">
        <v>4191.1899999999996</v>
      </c>
      <c r="J91" s="27">
        <f t="shared" si="3"/>
        <v>326.48999999999978</v>
      </c>
      <c r="K91" s="28">
        <v>3864.7</v>
      </c>
    </row>
    <row r="92" spans="2:14" x14ac:dyDescent="0.25">
      <c r="B92" s="7" t="s">
        <v>216</v>
      </c>
      <c r="C92" s="7" t="s">
        <v>218</v>
      </c>
      <c r="D92" s="7"/>
      <c r="E92" s="18" t="s">
        <v>113</v>
      </c>
      <c r="F92" s="13">
        <v>46273</v>
      </c>
      <c r="G92" s="12">
        <v>0</v>
      </c>
      <c r="H92" s="7"/>
      <c r="I92" s="27">
        <v>3232.29</v>
      </c>
      <c r="J92" s="27">
        <f t="shared" si="3"/>
        <v>227.4699999999998</v>
      </c>
      <c r="K92" s="28">
        <v>3004.82</v>
      </c>
    </row>
    <row r="93" spans="2:14" ht="21" x14ac:dyDescent="0.35">
      <c r="I93" s="15">
        <f>SUM(I6:I92)</f>
        <v>321651.12000000005</v>
      </c>
      <c r="J93" s="14">
        <f>SUM(J6:J92)</f>
        <v>95692.45</v>
      </c>
      <c r="K93" s="16">
        <f>SUM(K6:K92)</f>
        <v>225958.67000000007</v>
      </c>
    </row>
    <row r="94" spans="2:14" ht="15.75" x14ac:dyDescent="0.25">
      <c r="B94" s="25" t="s">
        <v>219</v>
      </c>
      <c r="C94" s="25"/>
      <c r="D94" s="25"/>
      <c r="E94" s="25"/>
    </row>
    <row r="98" spans="2:5" x14ac:dyDescent="0.25">
      <c r="B98" s="21"/>
      <c r="C98" s="21"/>
      <c r="D98" s="21"/>
      <c r="E98" s="21"/>
    </row>
    <row r="99" spans="2:5" x14ac:dyDescent="0.25">
      <c r="B99" s="20" t="s">
        <v>99</v>
      </c>
      <c r="C99" s="20"/>
      <c r="D99" s="20"/>
      <c r="E99" s="20"/>
    </row>
  </sheetData>
  <autoFilter ref="A5:O92" xr:uid="{DB59775D-860B-4C0A-8282-D4541EF07147}"/>
  <mergeCells count="8">
    <mergeCell ref="B99:E99"/>
    <mergeCell ref="B98:E98"/>
    <mergeCell ref="E1:K1"/>
    <mergeCell ref="B2:K2"/>
    <mergeCell ref="B3:K3"/>
    <mergeCell ref="E4:F4"/>
    <mergeCell ref="H4:K4"/>
    <mergeCell ref="B94:E94"/>
  </mergeCells>
  <phoneticPr fontId="9" type="noConversion"/>
  <conditionalFormatting sqref="B6:B92 D91:D92 H91:H92">
    <cfRule type="duplicateValues" dxfId="3" priority="29"/>
  </conditionalFormatting>
  <conditionalFormatting sqref="B1:D5 B6:B92 D91:D92 H91:H92">
    <cfRule type="duplicateValues" dxfId="2" priority="28"/>
  </conditionalFormatting>
  <conditionalFormatting sqref="C6:C90 C92">
    <cfRule type="duplicateValues" dxfId="1" priority="2"/>
  </conditionalFormatting>
  <conditionalFormatting sqref="C6:C90 C92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scale="5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2cef73-11d3-4be7-b8e8-062ed1df7beb" xsi:nil="true"/>
    <Refer_x00ea_ncias xmlns="fbf70e33-4a18-4256-8e8b-bc4a2eeaa9b9" xsi:nil="true"/>
    <lcf76f155ced4ddcb4097134ff3c332f xmlns="fbf70e33-4a18-4256-8e8b-bc4a2eeaa9b9">
      <Terms xmlns="http://schemas.microsoft.com/office/infopath/2007/PartnerControls"/>
    </lcf76f155ced4ddcb4097134ff3c332f>
    <Status xmlns="fbf70e33-4a18-4256-8e8b-bc4a2eeaa9b9">Desenvolvimento</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D41C4D-01FC-4E7F-B9DC-CE44CFBA94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17D7FF-2FD7-47E8-8198-E5DE4270B61E}">
  <ds:schemaRefs>
    <ds:schemaRef ds:uri="http://schemas.microsoft.com/office/2006/metadata/properties"/>
    <ds:schemaRef ds:uri="http://schemas.microsoft.com/office/infopath/2007/PartnerControls"/>
    <ds:schemaRef ds:uri="812cef73-11d3-4be7-b8e8-062ed1df7beb"/>
    <ds:schemaRef ds:uri="fbf70e33-4a18-4256-8e8b-bc4a2eeaa9b9"/>
  </ds:schemaRefs>
</ds:datastoreItem>
</file>

<file path=customXml/itemProps3.xml><?xml version="1.0" encoding="utf-8"?>
<ds:datastoreItem xmlns:ds="http://schemas.openxmlformats.org/officeDocument/2006/customXml" ds:itemID="{B5AC0F6F-8E27-42C5-959C-0A5BA0E4B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RH.07</dc:creator>
  <cp:keywords/>
  <dc:description/>
  <cp:lastModifiedBy>COORDENAÇÃO RH</cp:lastModifiedBy>
  <cp:revision/>
  <cp:lastPrinted>2026-10-07T19:31:08Z</cp:lastPrinted>
  <dcterms:created xsi:type="dcterms:W3CDTF">2026-04-10T19:44:56Z</dcterms:created>
  <dcterms:modified xsi:type="dcterms:W3CDTF">2026-10-07T19:31:46Z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